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ttawacity-my.sharepoint.com/personal/ben_dick_ottawa_ca/Documents/1-RCFS/2-CSS/Reports, data/Municipal Indicators/Ottawa/2020/"/>
    </mc:Choice>
  </mc:AlternateContent>
  <xr:revisionPtr revIDLastSave="65" documentId="8_{6049374A-CA15-47D9-A5AC-C6EE1B8E8802}" xr6:coauthVersionLast="47" xr6:coauthVersionMax="47" xr10:uidLastSave="{D2E72902-D424-4572-B65E-91FF96E52572}"/>
  <bookViews>
    <workbookView xWindow="28680" yWindow="-120" windowWidth="29040" windowHeight="15720" xr2:uid="{00000000-000D-0000-FFFF-FFFF00000000}"/>
  </bookViews>
  <sheets>
    <sheet name="GDP" sheetId="1" r:id="rId1"/>
    <sheet name="Job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" i="1" l="1"/>
  <c r="N42" i="1"/>
  <c r="D42" i="1"/>
  <c r="E42" i="1"/>
  <c r="F42" i="1"/>
  <c r="G42" i="1"/>
  <c r="H42" i="1"/>
  <c r="I42" i="1"/>
  <c r="J42" i="1"/>
  <c r="K42" i="1"/>
  <c r="L42" i="1"/>
  <c r="M42" i="1"/>
  <c r="C42" i="1"/>
  <c r="D41" i="1"/>
  <c r="E41" i="1"/>
  <c r="F41" i="1"/>
  <c r="G41" i="1"/>
  <c r="H41" i="1"/>
  <c r="I41" i="1"/>
  <c r="J41" i="1"/>
  <c r="K41" i="1"/>
  <c r="L41" i="1"/>
  <c r="M41" i="1"/>
  <c r="O41" i="1" s="1"/>
  <c r="C41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44" i="1" s="1"/>
  <c r="O29" i="1"/>
  <c r="O30" i="1"/>
  <c r="O31" i="1"/>
  <c r="O32" i="1"/>
  <c r="O33" i="1"/>
  <c r="O34" i="1"/>
  <c r="O35" i="1"/>
  <c r="O36" i="1"/>
  <c r="O37" i="1"/>
  <c r="O38" i="1"/>
  <c r="O39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3" i="1"/>
  <c r="N41" i="1" l="1"/>
</calcChain>
</file>

<file path=xl/sharedStrings.xml><?xml version="1.0" encoding="utf-8"?>
<sst xmlns="http://schemas.openxmlformats.org/spreadsheetml/2006/main" count="127" uniqueCount="62">
  <si>
    <t>Domain</t>
  </si>
  <si>
    <t>Subdomain</t>
  </si>
  <si>
    <t>Heritage and Libraries</t>
  </si>
  <si>
    <t>Archives</t>
  </si>
  <si>
    <t>Libraries</t>
  </si>
  <si>
    <t>Natural Heritage</t>
  </si>
  <si>
    <t>Performing Arts</t>
  </si>
  <si>
    <t>Photography</t>
  </si>
  <si>
    <t>Crafts</t>
  </si>
  <si>
    <t>Advertising</t>
  </si>
  <si>
    <t>Architecture</t>
  </si>
  <si>
    <t>Design</t>
  </si>
  <si>
    <t>Books</t>
  </si>
  <si>
    <t>Periodicals</t>
  </si>
  <si>
    <t>Broadcasting</t>
  </si>
  <si>
    <t>Multi</t>
  </si>
  <si>
    <t>Sub Total</t>
  </si>
  <si>
    <t>Culture Products</t>
  </si>
  <si>
    <t>Non-Culture Products</t>
  </si>
  <si>
    <t>Total</t>
  </si>
  <si>
    <t>Sport</t>
  </si>
  <si>
    <t>Sport Products</t>
  </si>
  <si>
    <t>Non-Sport Products</t>
  </si>
  <si>
    <t>Municipal GDP  Figures</t>
  </si>
  <si>
    <t xml:space="preserve">Municipal Jobs Figures </t>
  </si>
  <si>
    <t>Sound Recording</t>
  </si>
  <si>
    <t>Culture Heritage</t>
  </si>
  <si>
    <t>Live Performance</t>
  </si>
  <si>
    <t>Festivals and Celebrations</t>
  </si>
  <si>
    <t>Visual and Applied Arts</t>
  </si>
  <si>
    <t>Original Visual Art</t>
  </si>
  <si>
    <t>Art Reproductions</t>
  </si>
  <si>
    <t>Audio-Visual and Interactive Media</t>
  </si>
  <si>
    <t>Other Published Works</t>
  </si>
  <si>
    <t>Collected Information</t>
  </si>
  <si>
    <t>Multi Subdomain</t>
  </si>
  <si>
    <t>Film and Video</t>
  </si>
  <si>
    <t>Interactive Media</t>
  </si>
  <si>
    <t>Music Publishing</t>
  </si>
  <si>
    <t>Education and Training</t>
  </si>
  <si>
    <t>Governance, Funding and Professional Support</t>
  </si>
  <si>
    <t>Organized Sport</t>
  </si>
  <si>
    <t>Informal Sport</t>
  </si>
  <si>
    <t>Total Culture</t>
  </si>
  <si>
    <t>Total Sport</t>
  </si>
  <si>
    <t>Written and Published Works</t>
  </si>
  <si>
    <t>Newspapers</t>
  </si>
  <si>
    <t>2019 NEW</t>
  </si>
  <si>
    <t>2018 NEW</t>
  </si>
  <si>
    <t>2017 NEW</t>
  </si>
  <si>
    <t>2015 NEW</t>
  </si>
  <si>
    <t xml:space="preserve"> 2014 NEW</t>
  </si>
  <si>
    <t>2013 NEW</t>
  </si>
  <si>
    <t>2012 NEW</t>
  </si>
  <si>
    <t>2011 NEW</t>
  </si>
  <si>
    <t>2010 NEW</t>
  </si>
  <si>
    <t>2016 NEW</t>
  </si>
  <si>
    <t>2020 NEW</t>
  </si>
  <si>
    <t>%change2019-20</t>
  </si>
  <si>
    <t>change2019-20</t>
  </si>
  <si>
    <t>Culture GDP wo Governance, Funding &amp; Professional Support</t>
  </si>
  <si>
    <t>Sport GDP wo Governance, Funding &amp; Professional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</si>
</sst>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2" fillId="0" borderId="5" xfId="0" applyFont="1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2" fillId="0" borderId="9" xfId="0" applyFont="1" applyBorder="1"/>
    <xf numFmtId="3" fontId="0" fillId="0" borderId="10" xfId="0" applyNumberFormat="1" applyBorder="1"/>
    <xf numFmtId="3" fontId="0" fillId="0" borderId="18" xfId="0" applyNumberFormat="1" applyBorder="1"/>
    <xf numFmtId="3" fontId="0" fillId="0" borderId="11" xfId="0" applyNumberFormat="1" applyBorder="1"/>
    <xf numFmtId="3" fontId="0" fillId="0" borderId="19" xfId="0" applyNumberFormat="1" applyBorder="1"/>
    <xf numFmtId="3" fontId="0" fillId="0" borderId="12" xfId="0" applyNumberFormat="1" applyBorder="1"/>
    <xf numFmtId="3" fontId="0" fillId="0" borderId="20" xfId="0" applyNumberFormat="1" applyBorder="1"/>
    <xf numFmtId="3" fontId="0" fillId="0" borderId="10" xfId="1" applyNumberFormat="1" applyFont="1" applyBorder="1"/>
    <xf numFmtId="3" fontId="0" fillId="0" borderId="14" xfId="1" applyNumberFormat="1" applyFont="1" applyBorder="1"/>
    <xf numFmtId="3" fontId="0" fillId="0" borderId="2" xfId="1" applyNumberFormat="1" applyFont="1" applyBorder="1"/>
    <xf numFmtId="3" fontId="0" fillId="0" borderId="12" xfId="1" applyNumberFormat="1" applyFont="1" applyBorder="1"/>
    <xf numFmtId="3" fontId="0" fillId="0" borderId="16" xfId="1" applyNumberFormat="1" applyFont="1" applyBorder="1"/>
    <xf numFmtId="3" fontId="0" fillId="0" borderId="4" xfId="1" applyNumberFormat="1" applyFont="1" applyBorder="1"/>
    <xf numFmtId="3" fontId="0" fillId="0" borderId="9" xfId="0" applyNumberFormat="1" applyBorder="1"/>
    <xf numFmtId="3" fontId="0" fillId="0" borderId="17" xfId="0" applyNumberFormat="1" applyBorder="1"/>
    <xf numFmtId="3" fontId="2" fillId="0" borderId="9" xfId="0" applyNumberFormat="1" applyFont="1" applyBorder="1"/>
    <xf numFmtId="3" fontId="2" fillId="0" borderId="17" xfId="0" applyNumberFormat="1" applyFont="1" applyBorder="1"/>
    <xf numFmtId="42" fontId="0" fillId="0" borderId="10" xfId="1" applyNumberFormat="1" applyFont="1" applyBorder="1"/>
    <xf numFmtId="42" fontId="0" fillId="0" borderId="14" xfId="1" applyNumberFormat="1" applyFont="1" applyBorder="1"/>
    <xf numFmtId="42" fontId="0" fillId="0" borderId="2" xfId="1" applyNumberFormat="1" applyFont="1" applyBorder="1"/>
    <xf numFmtId="42" fontId="0" fillId="0" borderId="11" xfId="1" applyNumberFormat="1" applyFont="1" applyBorder="1"/>
    <xf numFmtId="42" fontId="0" fillId="0" borderId="15" xfId="1" applyNumberFormat="1" applyFont="1" applyBorder="1"/>
    <xf numFmtId="42" fontId="0" fillId="0" borderId="3" xfId="1" applyNumberFormat="1" applyFont="1" applyBorder="1"/>
    <xf numFmtId="42" fontId="0" fillId="0" borderId="12" xfId="1" applyNumberFormat="1" applyFont="1" applyBorder="1"/>
    <xf numFmtId="42" fontId="0" fillId="0" borderId="16" xfId="1" applyNumberFormat="1" applyFont="1" applyBorder="1"/>
    <xf numFmtId="42" fontId="0" fillId="0" borderId="4" xfId="1" applyNumberFormat="1" applyFont="1" applyBorder="1"/>
    <xf numFmtId="42" fontId="0" fillId="0" borderId="9" xfId="1" applyNumberFormat="1" applyFont="1" applyBorder="1"/>
    <xf numFmtId="42" fontId="0" fillId="0" borderId="13" xfId="1" applyNumberFormat="1" applyFont="1" applyBorder="1"/>
    <xf numFmtId="42" fontId="0" fillId="0" borderId="1" xfId="1" applyNumberFormat="1" applyFont="1" applyBorder="1"/>
    <xf numFmtId="42" fontId="2" fillId="0" borderId="9" xfId="1" applyNumberFormat="1" applyFont="1" applyBorder="1"/>
    <xf numFmtId="42" fontId="2" fillId="0" borderId="13" xfId="1" applyNumberFormat="1" applyFont="1" applyBorder="1"/>
    <xf numFmtId="42" fontId="2" fillId="0" borderId="1" xfId="1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42" fontId="0" fillId="0" borderId="22" xfId="1" applyNumberFormat="1" applyFont="1" applyBorder="1"/>
    <xf numFmtId="42" fontId="0" fillId="0" borderId="0" xfId="1" applyNumberFormat="1" applyFont="1" applyBorder="1"/>
    <xf numFmtId="42" fontId="0" fillId="0" borderId="23" xfId="1" applyNumberFormat="1" applyFont="1" applyBorder="1"/>
    <xf numFmtId="42" fontId="0" fillId="0" borderId="21" xfId="1" applyNumberFormat="1" applyFont="1" applyBorder="1"/>
    <xf numFmtId="42" fontId="2" fillId="0" borderId="21" xfId="1" applyNumberFormat="1" applyFon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2" xfId="1" applyNumberFormat="1" applyFont="1" applyBorder="1"/>
    <xf numFmtId="3" fontId="0" fillId="0" borderId="23" xfId="1" applyNumberFormat="1" applyFont="1" applyBorder="1"/>
    <xf numFmtId="3" fontId="0" fillId="0" borderId="24" xfId="0" applyNumberFormat="1" applyBorder="1"/>
    <xf numFmtId="3" fontId="2" fillId="0" borderId="24" xfId="0" applyNumberFormat="1" applyFont="1" applyBorder="1"/>
    <xf numFmtId="10" fontId="0" fillId="0" borderId="0" xfId="0" applyNumberFormat="1"/>
    <xf numFmtId="10" fontId="2" fillId="2" borderId="0" xfId="0" applyNumberFormat="1" applyFont="1" applyFill="1"/>
    <xf numFmtId="42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B1" zoomScaleNormal="100" workbookViewId="0">
      <pane xSplit="1" topLeftCell="C1" activePane="topRight" state="frozen"/>
      <selection activeCell="B1" sqref="B1"/>
      <selection pane="topRight" activeCell="E15" sqref="E15"/>
    </sheetView>
  </sheetViews>
  <sheetFormatPr defaultRowHeight="14.5" x14ac:dyDescent="0.35"/>
  <cols>
    <col min="1" max="1" width="24.1796875" hidden="1" customWidth="1"/>
    <col min="2" max="2" width="24.1796875" customWidth="1"/>
    <col min="3" max="13" width="16" customWidth="1"/>
    <col min="14" max="14" width="14.81640625" customWidth="1"/>
    <col min="15" max="15" width="16" customWidth="1"/>
  </cols>
  <sheetData>
    <row r="1" spans="1:15" ht="16" thickBot="1" x14ac:dyDescent="0.4">
      <c r="A1" s="66" t="s">
        <v>23</v>
      </c>
      <c r="B1" s="66"/>
      <c r="C1" s="66"/>
      <c r="D1" s="45"/>
    </row>
    <row r="2" spans="1:15" s="2" customFormat="1" ht="15" thickBot="1" x14ac:dyDescent="0.4">
      <c r="A2" s="5" t="s">
        <v>0</v>
      </c>
      <c r="B2" s="8" t="s">
        <v>1</v>
      </c>
      <c r="C2" s="8">
        <v>2010</v>
      </c>
      <c r="D2" s="8">
        <v>2011</v>
      </c>
      <c r="E2" s="8">
        <v>2012</v>
      </c>
      <c r="F2" s="8">
        <v>2013</v>
      </c>
      <c r="G2" s="8">
        <v>2014</v>
      </c>
      <c r="H2" s="8">
        <v>2015</v>
      </c>
      <c r="I2" s="47">
        <v>2016</v>
      </c>
      <c r="J2" s="4">
        <v>2017</v>
      </c>
      <c r="K2" s="4">
        <v>2018</v>
      </c>
      <c r="L2" s="4">
        <v>2019</v>
      </c>
      <c r="M2" s="4">
        <v>2020</v>
      </c>
      <c r="N2" s="2" t="s">
        <v>58</v>
      </c>
      <c r="O2" s="2" t="s">
        <v>59</v>
      </c>
    </row>
    <row r="3" spans="1:15" x14ac:dyDescent="0.35">
      <c r="A3" s="63" t="s">
        <v>2</v>
      </c>
      <c r="B3" s="9" t="s">
        <v>3</v>
      </c>
      <c r="C3" s="30">
        <v>623333</v>
      </c>
      <c r="D3" s="30">
        <v>767925</v>
      </c>
      <c r="E3" s="31">
        <v>956982</v>
      </c>
      <c r="F3" s="31">
        <v>1318793</v>
      </c>
      <c r="G3" s="30">
        <v>1498406</v>
      </c>
      <c r="H3" s="30">
        <v>1840478</v>
      </c>
      <c r="I3" s="48">
        <v>1508000</v>
      </c>
      <c r="J3" s="32">
        <v>2011878</v>
      </c>
      <c r="K3" s="32">
        <v>1889436</v>
      </c>
      <c r="L3" s="32">
        <v>73321</v>
      </c>
      <c r="M3" s="32">
        <v>87147</v>
      </c>
      <c r="N3" s="60">
        <f>(M3-L3)/L3</f>
        <v>0.18856807735846484</v>
      </c>
      <c r="O3" s="62">
        <f>M3-L3</f>
        <v>13826</v>
      </c>
    </row>
    <row r="4" spans="1:15" x14ac:dyDescent="0.35">
      <c r="A4" s="64"/>
      <c r="B4" s="10" t="s">
        <v>4</v>
      </c>
      <c r="C4" s="33">
        <v>117639</v>
      </c>
      <c r="D4" s="33">
        <v>153528</v>
      </c>
      <c r="E4" s="34">
        <v>175772</v>
      </c>
      <c r="F4" s="34">
        <v>259075</v>
      </c>
      <c r="G4" s="33">
        <v>176303</v>
      </c>
      <c r="H4" s="33">
        <v>221598</v>
      </c>
      <c r="I4" s="49">
        <v>256927</v>
      </c>
      <c r="J4" s="35">
        <v>488942</v>
      </c>
      <c r="K4" s="35">
        <v>465855</v>
      </c>
      <c r="L4" s="35">
        <v>508691</v>
      </c>
      <c r="M4" s="35">
        <v>295807</v>
      </c>
      <c r="N4" s="60">
        <f t="shared" ref="N4:N39" si="0">(M4-L4)/L4</f>
        <v>-0.41849374178037357</v>
      </c>
      <c r="O4" s="62">
        <f t="shared" ref="O4:O39" si="1">M4-L4</f>
        <v>-212884</v>
      </c>
    </row>
    <row r="5" spans="1:15" x14ac:dyDescent="0.35">
      <c r="A5" s="64"/>
      <c r="B5" s="10" t="s">
        <v>26</v>
      </c>
      <c r="C5" s="33">
        <v>8760844</v>
      </c>
      <c r="D5" s="33">
        <v>10204033</v>
      </c>
      <c r="E5" s="34">
        <v>10808904</v>
      </c>
      <c r="F5" s="34">
        <v>11405969</v>
      </c>
      <c r="G5" s="33">
        <v>7945061</v>
      </c>
      <c r="H5" s="33">
        <v>8909661</v>
      </c>
      <c r="I5" s="49">
        <v>8639382</v>
      </c>
      <c r="J5" s="35">
        <v>8765730</v>
      </c>
      <c r="K5" s="35">
        <v>10554250</v>
      </c>
      <c r="L5" s="35">
        <v>12510569</v>
      </c>
      <c r="M5" s="35">
        <v>11510307</v>
      </c>
      <c r="N5" s="60">
        <f t="shared" si="0"/>
        <v>-7.9953357836881761E-2</v>
      </c>
      <c r="O5" s="62">
        <f t="shared" si="1"/>
        <v>-1000262</v>
      </c>
    </row>
    <row r="6" spans="1:15" ht="15" thickBot="1" x14ac:dyDescent="0.4">
      <c r="A6" s="65"/>
      <c r="B6" s="11" t="s">
        <v>5</v>
      </c>
      <c r="C6" s="36">
        <v>775043</v>
      </c>
      <c r="D6" s="36">
        <v>1583320</v>
      </c>
      <c r="E6" s="37">
        <v>1202098</v>
      </c>
      <c r="F6" s="37">
        <v>1163770</v>
      </c>
      <c r="G6" s="36">
        <v>1244859</v>
      </c>
      <c r="H6" s="36">
        <v>717922</v>
      </c>
      <c r="I6" s="50">
        <v>767683</v>
      </c>
      <c r="J6" s="38">
        <v>969176</v>
      </c>
      <c r="K6" s="38">
        <v>808476</v>
      </c>
      <c r="L6" s="38">
        <v>434719</v>
      </c>
      <c r="M6" s="38">
        <v>97151</v>
      </c>
      <c r="N6" s="60">
        <f t="shared" si="0"/>
        <v>-0.77652000487671347</v>
      </c>
      <c r="O6" s="62">
        <f t="shared" si="1"/>
        <v>-337568</v>
      </c>
    </row>
    <row r="7" spans="1:15" x14ac:dyDescent="0.35">
      <c r="A7" s="63" t="s">
        <v>27</v>
      </c>
      <c r="B7" s="9" t="s">
        <v>6</v>
      </c>
      <c r="C7" s="30">
        <v>50810897</v>
      </c>
      <c r="D7" s="30">
        <v>42280638</v>
      </c>
      <c r="E7" s="31">
        <v>53434252</v>
      </c>
      <c r="F7" s="31">
        <v>22731450</v>
      </c>
      <c r="G7" s="30">
        <v>28369981</v>
      </c>
      <c r="H7" s="30">
        <v>38898809</v>
      </c>
      <c r="I7" s="48">
        <v>35344647</v>
      </c>
      <c r="J7" s="32">
        <v>30244074</v>
      </c>
      <c r="K7" s="32">
        <v>32400858</v>
      </c>
      <c r="L7" s="32">
        <v>34070317</v>
      </c>
      <c r="M7" s="32">
        <v>20337975</v>
      </c>
      <c r="N7" s="60">
        <f t="shared" si="0"/>
        <v>-0.40305882683744915</v>
      </c>
      <c r="O7" s="62">
        <f t="shared" si="1"/>
        <v>-13732342</v>
      </c>
    </row>
    <row r="8" spans="1:15" ht="15" thickBot="1" x14ac:dyDescent="0.4">
      <c r="A8" s="65"/>
      <c r="B8" s="11" t="s">
        <v>28</v>
      </c>
      <c r="C8" s="36">
        <v>9320812</v>
      </c>
      <c r="D8" s="36">
        <v>6124716</v>
      </c>
      <c r="E8" s="37">
        <v>8688725</v>
      </c>
      <c r="F8" s="37">
        <v>11188594</v>
      </c>
      <c r="G8" s="36">
        <v>11840358</v>
      </c>
      <c r="H8" s="36">
        <v>6769605</v>
      </c>
      <c r="I8" s="50">
        <v>13128403</v>
      </c>
      <c r="J8" s="38">
        <v>14481769</v>
      </c>
      <c r="K8" s="38">
        <v>10232077</v>
      </c>
      <c r="L8" s="38">
        <v>11397546</v>
      </c>
      <c r="M8" s="38">
        <v>6909629</v>
      </c>
      <c r="N8" s="60">
        <f t="shared" si="0"/>
        <v>-0.3937616922098845</v>
      </c>
      <c r="O8" s="62">
        <f t="shared" si="1"/>
        <v>-4487917</v>
      </c>
    </row>
    <row r="9" spans="1:15" x14ac:dyDescent="0.35">
      <c r="A9" s="63" t="s">
        <v>29</v>
      </c>
      <c r="B9" s="9" t="s">
        <v>30</v>
      </c>
      <c r="C9" s="30">
        <v>5052130</v>
      </c>
      <c r="D9" s="30">
        <v>6433068</v>
      </c>
      <c r="E9" s="31">
        <v>4842884</v>
      </c>
      <c r="F9" s="31">
        <v>5143872</v>
      </c>
      <c r="G9" s="30">
        <v>4437490</v>
      </c>
      <c r="H9" s="30">
        <v>3546322</v>
      </c>
      <c r="I9" s="48">
        <v>3994427</v>
      </c>
      <c r="J9" s="32">
        <v>3915474</v>
      </c>
      <c r="K9" s="32">
        <v>4278405</v>
      </c>
      <c r="L9" s="32">
        <v>4100106</v>
      </c>
      <c r="M9" s="32">
        <v>2973058</v>
      </c>
      <c r="N9" s="60">
        <f t="shared" si="0"/>
        <v>-0.27488264937540641</v>
      </c>
      <c r="O9" s="62">
        <f t="shared" si="1"/>
        <v>-1127048</v>
      </c>
    </row>
    <row r="10" spans="1:15" x14ac:dyDescent="0.35">
      <c r="A10" s="64"/>
      <c r="B10" s="10" t="s">
        <v>31</v>
      </c>
      <c r="C10" s="33">
        <v>2703217</v>
      </c>
      <c r="D10" s="33">
        <v>2734538</v>
      </c>
      <c r="E10" s="34">
        <v>2828827</v>
      </c>
      <c r="F10" s="34">
        <v>2756712</v>
      </c>
      <c r="G10" s="33">
        <v>2968674</v>
      </c>
      <c r="H10" s="33">
        <v>2192017</v>
      </c>
      <c r="I10" s="49">
        <v>2732305</v>
      </c>
      <c r="J10" s="35">
        <v>2953953</v>
      </c>
      <c r="K10" s="35">
        <v>2287511</v>
      </c>
      <c r="L10" s="35">
        <v>2386120</v>
      </c>
      <c r="M10" s="35">
        <v>2307686</v>
      </c>
      <c r="N10" s="60">
        <f t="shared" si="0"/>
        <v>-3.2870936918512061E-2</v>
      </c>
      <c r="O10" s="62">
        <f t="shared" si="1"/>
        <v>-78434</v>
      </c>
    </row>
    <row r="11" spans="1:15" x14ac:dyDescent="0.35">
      <c r="A11" s="64"/>
      <c r="B11" s="10" t="s">
        <v>7</v>
      </c>
      <c r="C11" s="33">
        <v>16328259</v>
      </c>
      <c r="D11" s="33">
        <v>20637042</v>
      </c>
      <c r="E11" s="34">
        <v>23469585</v>
      </c>
      <c r="F11" s="34">
        <v>23156137</v>
      </c>
      <c r="G11" s="33">
        <v>28964793</v>
      </c>
      <c r="H11" s="33">
        <v>31912006</v>
      </c>
      <c r="I11" s="49">
        <v>30795007</v>
      </c>
      <c r="J11" s="35">
        <v>25135228</v>
      </c>
      <c r="K11" s="35">
        <v>31054459</v>
      </c>
      <c r="L11" s="35">
        <v>34586700</v>
      </c>
      <c r="M11" s="35">
        <v>36108842</v>
      </c>
      <c r="N11" s="60">
        <f t="shared" si="0"/>
        <v>4.400946028386634E-2</v>
      </c>
      <c r="O11" s="62">
        <f t="shared" si="1"/>
        <v>1522142</v>
      </c>
    </row>
    <row r="12" spans="1:15" x14ac:dyDescent="0.35">
      <c r="A12" s="64"/>
      <c r="B12" s="10" t="s">
        <v>8</v>
      </c>
      <c r="C12" s="33">
        <v>5046982</v>
      </c>
      <c r="D12" s="33">
        <v>5358763</v>
      </c>
      <c r="E12" s="34">
        <v>4975282</v>
      </c>
      <c r="F12" s="34">
        <v>4607338</v>
      </c>
      <c r="G12" s="33">
        <v>4835128</v>
      </c>
      <c r="H12" s="33">
        <v>5596313</v>
      </c>
      <c r="I12" s="49">
        <v>6412997</v>
      </c>
      <c r="J12" s="35">
        <v>6890214</v>
      </c>
      <c r="K12" s="35">
        <v>6490559</v>
      </c>
      <c r="L12" s="35">
        <v>6849176</v>
      </c>
      <c r="M12" s="35">
        <v>7332722</v>
      </c>
      <c r="N12" s="60">
        <f t="shared" si="0"/>
        <v>7.0599149445130335E-2</v>
      </c>
      <c r="O12" s="62">
        <f t="shared" si="1"/>
        <v>483546</v>
      </c>
    </row>
    <row r="13" spans="1:15" x14ac:dyDescent="0.35">
      <c r="A13" s="64"/>
      <c r="B13" s="10" t="s">
        <v>9</v>
      </c>
      <c r="C13" s="33">
        <v>29485442</v>
      </c>
      <c r="D13" s="33">
        <v>26747738</v>
      </c>
      <c r="E13" s="34">
        <v>36414311</v>
      </c>
      <c r="F13" s="34">
        <v>35567943</v>
      </c>
      <c r="G13" s="33">
        <v>32521445</v>
      </c>
      <c r="H13" s="33">
        <v>39208149</v>
      </c>
      <c r="I13" s="49">
        <v>39612660</v>
      </c>
      <c r="J13" s="35">
        <v>35840310</v>
      </c>
      <c r="K13" s="35">
        <v>39029870</v>
      </c>
      <c r="L13" s="35">
        <v>47731704</v>
      </c>
      <c r="M13" s="35">
        <v>40840323</v>
      </c>
      <c r="N13" s="60">
        <f t="shared" si="0"/>
        <v>-0.14437743517390453</v>
      </c>
      <c r="O13" s="62">
        <f t="shared" si="1"/>
        <v>-6891381</v>
      </c>
    </row>
    <row r="14" spans="1:15" x14ac:dyDescent="0.35">
      <c r="A14" s="64"/>
      <c r="B14" s="10" t="s">
        <v>10</v>
      </c>
      <c r="C14" s="33">
        <v>31290922</v>
      </c>
      <c r="D14" s="33">
        <v>36573736</v>
      </c>
      <c r="E14" s="34">
        <v>33486698</v>
      </c>
      <c r="F14" s="34">
        <v>28157308</v>
      </c>
      <c r="G14" s="33">
        <v>30367112</v>
      </c>
      <c r="H14" s="33">
        <v>35298341</v>
      </c>
      <c r="I14" s="49">
        <v>34685440</v>
      </c>
      <c r="J14" s="35">
        <v>37892474</v>
      </c>
      <c r="K14" s="35">
        <v>42522129</v>
      </c>
      <c r="L14" s="35">
        <v>47087891</v>
      </c>
      <c r="M14" s="35">
        <v>43837896</v>
      </c>
      <c r="N14" s="60">
        <f t="shared" si="0"/>
        <v>-6.9019761364975979E-2</v>
      </c>
      <c r="O14" s="62">
        <f t="shared" si="1"/>
        <v>-3249995</v>
      </c>
    </row>
    <row r="15" spans="1:15" ht="15" thickBot="1" x14ac:dyDescent="0.4">
      <c r="A15" s="65"/>
      <c r="B15" s="11" t="s">
        <v>11</v>
      </c>
      <c r="C15" s="36">
        <v>102182215</v>
      </c>
      <c r="D15" s="36">
        <v>108612073</v>
      </c>
      <c r="E15" s="37">
        <v>116826877</v>
      </c>
      <c r="F15" s="37">
        <v>102219874</v>
      </c>
      <c r="G15" s="36">
        <v>123604405</v>
      </c>
      <c r="H15" s="36">
        <v>119805744</v>
      </c>
      <c r="I15" s="50">
        <v>132087703</v>
      </c>
      <c r="J15" s="38">
        <v>145518438</v>
      </c>
      <c r="K15" s="38">
        <v>138257286</v>
      </c>
      <c r="L15" s="38">
        <v>126727083</v>
      </c>
      <c r="M15" s="38">
        <v>125101314</v>
      </c>
      <c r="N15" s="60">
        <f t="shared" si="0"/>
        <v>-1.2828899407398181E-2</v>
      </c>
      <c r="O15" s="62">
        <f t="shared" si="1"/>
        <v>-1625769</v>
      </c>
    </row>
    <row r="16" spans="1:15" x14ac:dyDescent="0.35">
      <c r="A16" s="63" t="s">
        <v>45</v>
      </c>
      <c r="B16" s="9" t="s">
        <v>12</v>
      </c>
      <c r="C16" s="30">
        <v>19677411</v>
      </c>
      <c r="D16" s="30">
        <v>28605409</v>
      </c>
      <c r="E16" s="31">
        <v>37379933</v>
      </c>
      <c r="F16" s="31">
        <v>22259806</v>
      </c>
      <c r="G16" s="30">
        <v>22649545</v>
      </c>
      <c r="H16" s="30">
        <v>18358316</v>
      </c>
      <c r="I16" s="48">
        <v>20037065</v>
      </c>
      <c r="J16" s="32">
        <v>23773173</v>
      </c>
      <c r="K16" s="32">
        <v>20140226</v>
      </c>
      <c r="L16" s="32">
        <v>25115853</v>
      </c>
      <c r="M16" s="32">
        <v>23077139</v>
      </c>
      <c r="N16" s="60">
        <f t="shared" si="0"/>
        <v>-8.1172397369900201E-2</v>
      </c>
      <c r="O16" s="62">
        <f t="shared" si="1"/>
        <v>-2038714</v>
      </c>
    </row>
    <row r="17" spans="1:15" x14ac:dyDescent="0.35">
      <c r="A17" s="64"/>
      <c r="B17" s="10" t="s">
        <v>13</v>
      </c>
      <c r="C17" s="33">
        <v>27632765</v>
      </c>
      <c r="D17" s="33">
        <v>28659963</v>
      </c>
      <c r="E17" s="34">
        <v>31913822</v>
      </c>
      <c r="F17" s="34">
        <v>30747236</v>
      </c>
      <c r="G17" s="33">
        <v>24967409</v>
      </c>
      <c r="H17" s="33">
        <v>30565768</v>
      </c>
      <c r="I17" s="49">
        <v>33496485</v>
      </c>
      <c r="J17" s="35">
        <v>38832585</v>
      </c>
      <c r="K17" s="35">
        <v>40853198</v>
      </c>
      <c r="L17" s="35">
        <v>28686038</v>
      </c>
      <c r="M17" s="35">
        <v>38017288</v>
      </c>
      <c r="N17" s="60">
        <f t="shared" si="0"/>
        <v>0.32528890884129763</v>
      </c>
      <c r="O17" s="62">
        <f t="shared" si="1"/>
        <v>9331250</v>
      </c>
    </row>
    <row r="18" spans="1:15" x14ac:dyDescent="0.35">
      <c r="A18" s="64"/>
      <c r="B18" s="10" t="s">
        <v>46</v>
      </c>
      <c r="C18" s="33">
        <v>100147750</v>
      </c>
      <c r="D18" s="33">
        <v>106631293</v>
      </c>
      <c r="E18" s="34">
        <v>120723797</v>
      </c>
      <c r="F18" s="34">
        <v>115781356</v>
      </c>
      <c r="G18" s="33">
        <v>107300701</v>
      </c>
      <c r="H18" s="33">
        <v>61845764</v>
      </c>
      <c r="I18" s="49">
        <v>113405892</v>
      </c>
      <c r="J18" s="35">
        <v>108326213</v>
      </c>
      <c r="K18" s="35">
        <v>74508472</v>
      </c>
      <c r="L18" s="35">
        <v>77467876</v>
      </c>
      <c r="M18" s="35">
        <v>65048014</v>
      </c>
      <c r="N18" s="60">
        <f t="shared" si="0"/>
        <v>-0.16032273816310647</v>
      </c>
      <c r="O18" s="62">
        <f t="shared" si="1"/>
        <v>-12419862</v>
      </c>
    </row>
    <row r="19" spans="1:15" x14ac:dyDescent="0.35">
      <c r="A19" s="64"/>
      <c r="B19" s="10" t="s">
        <v>33</v>
      </c>
      <c r="C19" s="33">
        <v>630161</v>
      </c>
      <c r="D19" s="33">
        <v>565527</v>
      </c>
      <c r="E19" s="34">
        <v>1867257</v>
      </c>
      <c r="F19" s="34">
        <v>2109573</v>
      </c>
      <c r="G19" s="33">
        <v>2097153</v>
      </c>
      <c r="H19" s="33">
        <v>2031148</v>
      </c>
      <c r="I19" s="49">
        <v>1224447</v>
      </c>
      <c r="J19" s="35">
        <v>4607803</v>
      </c>
      <c r="K19" s="35">
        <v>4080426</v>
      </c>
      <c r="L19" s="35">
        <v>4343903</v>
      </c>
      <c r="M19" s="35">
        <v>1667286</v>
      </c>
      <c r="N19" s="60">
        <f t="shared" si="0"/>
        <v>-0.61617789347506147</v>
      </c>
      <c r="O19" s="62">
        <f t="shared" si="1"/>
        <v>-2676617</v>
      </c>
    </row>
    <row r="20" spans="1:15" x14ac:dyDescent="0.35">
      <c r="A20" s="64"/>
      <c r="B20" s="10" t="s">
        <v>34</v>
      </c>
      <c r="C20" s="33">
        <v>2102348</v>
      </c>
      <c r="D20" s="33">
        <v>456191</v>
      </c>
      <c r="E20" s="34">
        <v>416515</v>
      </c>
      <c r="F20" s="34">
        <v>9457033</v>
      </c>
      <c r="G20" s="33">
        <v>17883475</v>
      </c>
      <c r="H20" s="33">
        <v>2133522</v>
      </c>
      <c r="I20" s="49">
        <v>14688387</v>
      </c>
      <c r="J20" s="35">
        <v>10156853</v>
      </c>
      <c r="K20" s="35">
        <v>875881</v>
      </c>
      <c r="L20" s="35">
        <v>1967062</v>
      </c>
      <c r="M20" s="35">
        <v>1256746</v>
      </c>
      <c r="N20" s="60">
        <f t="shared" si="0"/>
        <v>-0.36110503888540374</v>
      </c>
      <c r="O20" s="62">
        <f t="shared" si="1"/>
        <v>-710316</v>
      </c>
    </row>
    <row r="21" spans="1:15" ht="15" thickBot="1" x14ac:dyDescent="0.4">
      <c r="A21" s="65"/>
      <c r="B21" s="11" t="s">
        <v>35</v>
      </c>
      <c r="C21" s="36">
        <v>81202138</v>
      </c>
      <c r="D21" s="36">
        <v>78448157</v>
      </c>
      <c r="E21" s="37">
        <v>98944042</v>
      </c>
      <c r="F21" s="37">
        <v>82626565</v>
      </c>
      <c r="G21" s="36">
        <v>77010828</v>
      </c>
      <c r="H21" s="36">
        <v>79552624</v>
      </c>
      <c r="I21" s="50">
        <v>90524001</v>
      </c>
      <c r="J21" s="38">
        <v>93827804</v>
      </c>
      <c r="K21" s="38">
        <v>93610818</v>
      </c>
      <c r="L21" s="38">
        <v>90513270</v>
      </c>
      <c r="M21" s="38">
        <v>72434054</v>
      </c>
      <c r="N21" s="60">
        <f t="shared" si="0"/>
        <v>-0.19974105454371496</v>
      </c>
      <c r="O21" s="62">
        <f t="shared" si="1"/>
        <v>-18079216</v>
      </c>
    </row>
    <row r="22" spans="1:15" x14ac:dyDescent="0.35">
      <c r="A22" s="63" t="s">
        <v>32</v>
      </c>
      <c r="B22" s="9" t="s">
        <v>36</v>
      </c>
      <c r="C22" s="30">
        <v>34992888</v>
      </c>
      <c r="D22" s="30">
        <v>36886160</v>
      </c>
      <c r="E22" s="31">
        <v>33850328</v>
      </c>
      <c r="F22" s="31">
        <v>40633998</v>
      </c>
      <c r="G22" s="30">
        <v>49000057</v>
      </c>
      <c r="H22" s="30">
        <v>38033051</v>
      </c>
      <c r="I22" s="48">
        <v>35009197</v>
      </c>
      <c r="J22" s="32">
        <v>34454435</v>
      </c>
      <c r="K22" s="32">
        <v>38621636</v>
      </c>
      <c r="L22" s="32">
        <v>49612699</v>
      </c>
      <c r="M22" s="32">
        <v>38364964</v>
      </c>
      <c r="N22" s="60">
        <f t="shared" si="0"/>
        <v>-0.22671080644090741</v>
      </c>
      <c r="O22" s="62">
        <f t="shared" si="1"/>
        <v>-11247735</v>
      </c>
    </row>
    <row r="23" spans="1:15" x14ac:dyDescent="0.35">
      <c r="A23" s="64"/>
      <c r="B23" s="10" t="s">
        <v>14</v>
      </c>
      <c r="C23" s="33">
        <v>178095289</v>
      </c>
      <c r="D23" s="33">
        <v>243931006</v>
      </c>
      <c r="E23" s="34">
        <v>249683426</v>
      </c>
      <c r="F23" s="34">
        <v>224860639</v>
      </c>
      <c r="G23" s="33">
        <v>228291907</v>
      </c>
      <c r="H23" s="33">
        <v>218295389</v>
      </c>
      <c r="I23" s="49">
        <v>214620511</v>
      </c>
      <c r="J23" s="35">
        <v>225287785</v>
      </c>
      <c r="K23" s="35">
        <v>138045947</v>
      </c>
      <c r="L23" s="35">
        <v>138319213</v>
      </c>
      <c r="M23" s="35">
        <v>142194127</v>
      </c>
      <c r="N23" s="60">
        <f t="shared" si="0"/>
        <v>2.8014286055835207E-2</v>
      </c>
      <c r="O23" s="62">
        <f t="shared" si="1"/>
        <v>3874914</v>
      </c>
    </row>
    <row r="24" spans="1:15" ht="15" thickBot="1" x14ac:dyDescent="0.4">
      <c r="A24" s="65"/>
      <c r="B24" s="11" t="s">
        <v>37</v>
      </c>
      <c r="C24" s="36">
        <v>147109952</v>
      </c>
      <c r="D24" s="36">
        <v>158607972</v>
      </c>
      <c r="E24" s="37">
        <v>170248350</v>
      </c>
      <c r="F24" s="37">
        <v>120882247</v>
      </c>
      <c r="G24" s="36">
        <v>132707478</v>
      </c>
      <c r="H24" s="36">
        <v>138574526</v>
      </c>
      <c r="I24" s="50">
        <v>182837946</v>
      </c>
      <c r="J24" s="38">
        <v>149742163</v>
      </c>
      <c r="K24" s="38">
        <v>177760370</v>
      </c>
      <c r="L24" s="38">
        <v>182829020</v>
      </c>
      <c r="M24" s="38">
        <v>202356193</v>
      </c>
      <c r="N24" s="60">
        <f t="shared" si="0"/>
        <v>0.1068056537195244</v>
      </c>
      <c r="O24" s="62">
        <f t="shared" si="1"/>
        <v>19527173</v>
      </c>
    </row>
    <row r="25" spans="1:15" x14ac:dyDescent="0.35">
      <c r="A25" s="67" t="s">
        <v>25</v>
      </c>
      <c r="B25" s="9" t="s">
        <v>38</v>
      </c>
      <c r="C25" s="30">
        <v>1921430</v>
      </c>
      <c r="D25" s="30">
        <v>1752691</v>
      </c>
      <c r="E25" s="31">
        <v>1927102</v>
      </c>
      <c r="F25" s="31">
        <v>1633196</v>
      </c>
      <c r="G25" s="30">
        <v>1761645</v>
      </c>
      <c r="H25" s="30">
        <v>2121313</v>
      </c>
      <c r="I25" s="48">
        <v>2371744</v>
      </c>
      <c r="J25" s="32">
        <v>3052048</v>
      </c>
      <c r="K25" s="32">
        <v>3119443</v>
      </c>
      <c r="L25" s="32">
        <v>2967863</v>
      </c>
      <c r="M25" s="32">
        <v>2687108</v>
      </c>
      <c r="N25" s="60">
        <f t="shared" si="0"/>
        <v>-9.4598369264349461E-2</v>
      </c>
      <c r="O25" s="62">
        <f t="shared" si="1"/>
        <v>-280755</v>
      </c>
    </row>
    <row r="26" spans="1:15" ht="15" thickBot="1" x14ac:dyDescent="0.4">
      <c r="A26" s="68"/>
      <c r="B26" s="11" t="s">
        <v>25</v>
      </c>
      <c r="C26" s="36">
        <v>3411307</v>
      </c>
      <c r="D26" s="36">
        <v>3702951</v>
      </c>
      <c r="E26" s="37">
        <v>4705929</v>
      </c>
      <c r="F26" s="37">
        <v>4045258</v>
      </c>
      <c r="G26" s="36">
        <v>4798157</v>
      </c>
      <c r="H26" s="36">
        <v>4887753</v>
      </c>
      <c r="I26" s="50">
        <v>6007439</v>
      </c>
      <c r="J26" s="38">
        <v>4802944</v>
      </c>
      <c r="K26" s="38">
        <v>6152892</v>
      </c>
      <c r="L26" s="38">
        <v>6234892</v>
      </c>
      <c r="M26" s="38">
        <v>5747184</v>
      </c>
      <c r="N26" s="60">
        <f t="shared" si="0"/>
        <v>-7.8222365359335813E-2</v>
      </c>
      <c r="O26" s="62">
        <f t="shared" si="1"/>
        <v>-487708</v>
      </c>
    </row>
    <row r="27" spans="1:15" ht="15" thickBot="1" x14ac:dyDescent="0.4">
      <c r="A27" s="6" t="s">
        <v>39</v>
      </c>
      <c r="B27" s="12" t="s">
        <v>39</v>
      </c>
      <c r="C27" s="39">
        <v>140341801</v>
      </c>
      <c r="D27" s="39">
        <v>160131926</v>
      </c>
      <c r="E27" s="40">
        <v>150863854</v>
      </c>
      <c r="F27" s="40">
        <v>138473960</v>
      </c>
      <c r="G27" s="39">
        <v>136733425</v>
      </c>
      <c r="H27" s="39">
        <v>132325741</v>
      </c>
      <c r="I27" s="51">
        <v>147288676</v>
      </c>
      <c r="J27" s="41">
        <v>147607448</v>
      </c>
      <c r="K27" s="41">
        <v>146864634</v>
      </c>
      <c r="L27" s="41">
        <v>148240790</v>
      </c>
      <c r="M27" s="41">
        <v>149080840</v>
      </c>
      <c r="N27" s="60">
        <f t="shared" si="0"/>
        <v>5.666793869622524E-3</v>
      </c>
      <c r="O27" s="62">
        <f t="shared" si="1"/>
        <v>840050</v>
      </c>
    </row>
    <row r="28" spans="1:15" ht="15" thickBot="1" x14ac:dyDescent="0.4">
      <c r="A28" s="12" t="s">
        <v>40</v>
      </c>
      <c r="B28" s="12" t="s">
        <v>40</v>
      </c>
      <c r="C28" s="39">
        <v>834549168</v>
      </c>
      <c r="D28" s="39">
        <v>898326465</v>
      </c>
      <c r="E28" s="40">
        <v>840613756</v>
      </c>
      <c r="F28" s="40">
        <v>987414877</v>
      </c>
      <c r="G28" s="39">
        <v>1259471908</v>
      </c>
      <c r="H28" s="39">
        <v>1070611392</v>
      </c>
      <c r="I28" s="51">
        <v>1215882903</v>
      </c>
      <c r="J28" s="41">
        <v>1115972557</v>
      </c>
      <c r="K28" s="41">
        <v>1287810777</v>
      </c>
      <c r="L28" s="41">
        <v>1159175455</v>
      </c>
      <c r="M28" s="41">
        <v>1255458877</v>
      </c>
      <c r="N28" s="60">
        <f t="shared" si="0"/>
        <v>8.3061991680974639E-2</v>
      </c>
      <c r="O28" s="62">
        <f t="shared" si="1"/>
        <v>96283422</v>
      </c>
    </row>
    <row r="29" spans="1:15" ht="15" thickBot="1" x14ac:dyDescent="0.4">
      <c r="A29" s="6" t="s">
        <v>15</v>
      </c>
      <c r="B29" s="12" t="s">
        <v>15</v>
      </c>
      <c r="C29" s="39">
        <v>32358984</v>
      </c>
      <c r="D29" s="39">
        <v>34765685</v>
      </c>
      <c r="E29" s="40">
        <v>51036607</v>
      </c>
      <c r="F29" s="40">
        <v>36507849</v>
      </c>
      <c r="G29" s="39">
        <v>33787730</v>
      </c>
      <c r="H29" s="39">
        <v>24245726</v>
      </c>
      <c r="I29" s="51">
        <v>24954993</v>
      </c>
      <c r="J29" s="41">
        <v>37813205</v>
      </c>
      <c r="K29" s="41">
        <v>23469966</v>
      </c>
      <c r="L29" s="41">
        <v>23031172</v>
      </c>
      <c r="M29" s="41">
        <v>21460448</v>
      </c>
      <c r="N29" s="60">
        <f t="shared" si="0"/>
        <v>-6.819991618316254E-2</v>
      </c>
      <c r="O29" s="62">
        <f t="shared" si="1"/>
        <v>-1570724</v>
      </c>
    </row>
    <row r="30" spans="1:15" ht="15" thickBot="1" x14ac:dyDescent="0.4">
      <c r="A30" s="7" t="s">
        <v>16</v>
      </c>
      <c r="B30" s="12" t="s">
        <v>17</v>
      </c>
      <c r="C30" s="39">
        <v>1866671126</v>
      </c>
      <c r="D30" s="39">
        <v>2049682514</v>
      </c>
      <c r="E30" s="40">
        <v>2092285916</v>
      </c>
      <c r="F30" s="40">
        <v>2067110430</v>
      </c>
      <c r="G30" s="39">
        <v>2377235431</v>
      </c>
      <c r="H30" s="39">
        <v>2118498997</v>
      </c>
      <c r="I30" s="51">
        <v>2412315269</v>
      </c>
      <c r="J30" s="41">
        <v>2313364676</v>
      </c>
      <c r="K30" s="41">
        <v>2376185857</v>
      </c>
      <c r="L30" s="41">
        <v>2266969047</v>
      </c>
      <c r="M30" s="41">
        <v>2316590127</v>
      </c>
      <c r="N30" s="60">
        <f t="shared" si="0"/>
        <v>2.1888732916607839E-2</v>
      </c>
      <c r="O30" s="62">
        <f t="shared" si="1"/>
        <v>49621080</v>
      </c>
    </row>
    <row r="31" spans="1:15" ht="15" thickBot="1" x14ac:dyDescent="0.4">
      <c r="A31" s="7" t="s">
        <v>16</v>
      </c>
      <c r="B31" s="12" t="s">
        <v>18</v>
      </c>
      <c r="C31" s="39">
        <v>429457760</v>
      </c>
      <c r="D31" s="39">
        <v>482891402</v>
      </c>
      <c r="E31" s="40">
        <v>515673318</v>
      </c>
      <c r="F31" s="40">
        <v>535633865</v>
      </c>
      <c r="G31" s="39">
        <v>625145605</v>
      </c>
      <c r="H31" s="39">
        <v>576087831</v>
      </c>
      <c r="I31" s="51">
        <v>636548186</v>
      </c>
      <c r="J31" s="41">
        <v>618061191</v>
      </c>
      <c r="K31" s="41">
        <v>665002077</v>
      </c>
      <c r="L31" s="41">
        <v>653668105</v>
      </c>
      <c r="M31" s="41">
        <v>747560329</v>
      </c>
      <c r="N31" s="60">
        <f t="shared" si="0"/>
        <v>0.14363898633236816</v>
      </c>
      <c r="O31" s="62">
        <f t="shared" si="1"/>
        <v>93892224</v>
      </c>
    </row>
    <row r="32" spans="1:15" s="1" customFormat="1" ht="15" thickBot="1" x14ac:dyDescent="0.4">
      <c r="A32" s="7" t="s">
        <v>19</v>
      </c>
      <c r="B32" s="13" t="s">
        <v>43</v>
      </c>
      <c r="C32" s="42">
        <v>2296128886</v>
      </c>
      <c r="D32" s="42">
        <v>2532573915</v>
      </c>
      <c r="E32" s="43">
        <v>2607959233</v>
      </c>
      <c r="F32" s="43">
        <v>2602744295</v>
      </c>
      <c r="G32" s="42">
        <v>3002381036</v>
      </c>
      <c r="H32" s="42">
        <v>2694586828</v>
      </c>
      <c r="I32" s="52">
        <v>3048863456</v>
      </c>
      <c r="J32" s="44">
        <v>2931425866</v>
      </c>
      <c r="K32" s="44">
        <v>3041187934</v>
      </c>
      <c r="L32" s="44">
        <v>2920637152</v>
      </c>
      <c r="M32" s="44">
        <v>3064150456</v>
      </c>
      <c r="N32" s="61">
        <f t="shared" si="0"/>
        <v>4.9137669806646356E-2</v>
      </c>
      <c r="O32" s="62">
        <f t="shared" si="1"/>
        <v>143513304</v>
      </c>
    </row>
    <row r="33" spans="1:15" x14ac:dyDescent="0.35">
      <c r="A33" s="63" t="s">
        <v>20</v>
      </c>
      <c r="B33" s="9" t="s">
        <v>42</v>
      </c>
      <c r="C33" s="30">
        <v>18190260</v>
      </c>
      <c r="D33" s="30">
        <v>15647430</v>
      </c>
      <c r="E33" s="31">
        <v>16513361</v>
      </c>
      <c r="F33" s="31">
        <v>15025182</v>
      </c>
      <c r="G33" s="30">
        <v>23263991</v>
      </c>
      <c r="H33" s="30">
        <v>25965444</v>
      </c>
      <c r="I33" s="48">
        <v>25034469</v>
      </c>
      <c r="J33" s="32">
        <v>26659533</v>
      </c>
      <c r="K33" s="32">
        <v>23099224</v>
      </c>
      <c r="L33" s="32">
        <v>28999589</v>
      </c>
      <c r="M33" s="32">
        <v>30395180</v>
      </c>
      <c r="N33" s="60">
        <f t="shared" si="0"/>
        <v>4.8124509626670919E-2</v>
      </c>
      <c r="O33" s="62">
        <f t="shared" si="1"/>
        <v>1395591</v>
      </c>
    </row>
    <row r="34" spans="1:15" x14ac:dyDescent="0.35">
      <c r="A34" s="64"/>
      <c r="B34" s="10" t="s">
        <v>41</v>
      </c>
      <c r="C34" s="33">
        <v>132774400</v>
      </c>
      <c r="D34" s="33">
        <v>53375157</v>
      </c>
      <c r="E34" s="34">
        <v>56649609</v>
      </c>
      <c r="F34" s="34">
        <v>62517911</v>
      </c>
      <c r="G34" s="33">
        <v>110041465</v>
      </c>
      <c r="H34" s="33">
        <v>70107898</v>
      </c>
      <c r="I34" s="49">
        <v>68036446</v>
      </c>
      <c r="J34" s="35">
        <v>53004207</v>
      </c>
      <c r="K34" s="35">
        <v>67110447</v>
      </c>
      <c r="L34" s="35">
        <v>40030238</v>
      </c>
      <c r="M34" s="35">
        <v>29488124</v>
      </c>
      <c r="N34" s="60">
        <f t="shared" si="0"/>
        <v>-0.26335376771929259</v>
      </c>
      <c r="O34" s="62">
        <f t="shared" si="1"/>
        <v>-10542114</v>
      </c>
    </row>
    <row r="35" spans="1:15" x14ac:dyDescent="0.35">
      <c r="A35" s="64"/>
      <c r="B35" s="10" t="s">
        <v>39</v>
      </c>
      <c r="C35" s="33">
        <v>79763635</v>
      </c>
      <c r="D35" s="33">
        <v>91836870</v>
      </c>
      <c r="E35" s="34">
        <v>86130575</v>
      </c>
      <c r="F35" s="34">
        <v>78962511</v>
      </c>
      <c r="G35" s="33">
        <v>78556054</v>
      </c>
      <c r="H35" s="33">
        <v>76685693</v>
      </c>
      <c r="I35" s="49">
        <v>88375948</v>
      </c>
      <c r="J35" s="35">
        <v>89357156</v>
      </c>
      <c r="K35" s="35">
        <v>87526446</v>
      </c>
      <c r="L35" s="35">
        <v>90344468</v>
      </c>
      <c r="M35" s="35">
        <v>89422313</v>
      </c>
      <c r="N35" s="60">
        <f t="shared" si="0"/>
        <v>-1.0207099786120829E-2</v>
      </c>
      <c r="O35" s="62">
        <f t="shared" si="1"/>
        <v>-922155</v>
      </c>
    </row>
    <row r="36" spans="1:15" ht="15" thickBot="1" x14ac:dyDescent="0.4">
      <c r="A36" s="65"/>
      <c r="B36" s="11" t="s">
        <v>40</v>
      </c>
      <c r="C36" s="36">
        <v>125508102</v>
      </c>
      <c r="D36" s="36">
        <v>130474711</v>
      </c>
      <c r="E36" s="37">
        <v>122983271</v>
      </c>
      <c r="F36" s="37">
        <v>142436735</v>
      </c>
      <c r="G36" s="36">
        <v>185538223</v>
      </c>
      <c r="H36" s="36">
        <v>161882019</v>
      </c>
      <c r="I36" s="50">
        <v>195815717</v>
      </c>
      <c r="J36" s="38">
        <v>166950769</v>
      </c>
      <c r="K36" s="38">
        <v>192111872</v>
      </c>
      <c r="L36" s="38">
        <v>176255172</v>
      </c>
      <c r="M36" s="38">
        <v>192806429</v>
      </c>
      <c r="N36" s="60">
        <f t="shared" si="0"/>
        <v>9.39050855199869E-2</v>
      </c>
      <c r="O36" s="62">
        <f t="shared" si="1"/>
        <v>16551257</v>
      </c>
    </row>
    <row r="37" spans="1:15" ht="15" thickBot="1" x14ac:dyDescent="0.4">
      <c r="A37" s="7" t="s">
        <v>16</v>
      </c>
      <c r="B37" s="12" t="s">
        <v>21</v>
      </c>
      <c r="C37" s="39">
        <v>356236397</v>
      </c>
      <c r="D37" s="39">
        <v>291334168</v>
      </c>
      <c r="E37" s="40">
        <v>282276815</v>
      </c>
      <c r="F37" s="40">
        <v>298942339</v>
      </c>
      <c r="G37" s="39">
        <v>397399734</v>
      </c>
      <c r="H37" s="39">
        <v>334641053</v>
      </c>
      <c r="I37" s="51">
        <v>377262580</v>
      </c>
      <c r="J37" s="41">
        <v>335971665</v>
      </c>
      <c r="K37" s="41">
        <v>369847989</v>
      </c>
      <c r="L37" s="41">
        <v>335629467</v>
      </c>
      <c r="M37" s="41">
        <v>342112046</v>
      </c>
      <c r="N37" s="60">
        <f t="shared" si="0"/>
        <v>1.931468967234632E-2</v>
      </c>
      <c r="O37" s="62">
        <f t="shared" si="1"/>
        <v>6482579</v>
      </c>
    </row>
    <row r="38" spans="1:15" ht="15" thickBot="1" x14ac:dyDescent="0.4">
      <c r="A38" s="7" t="s">
        <v>16</v>
      </c>
      <c r="B38" s="12" t="s">
        <v>22</v>
      </c>
      <c r="C38" s="39">
        <v>66543909</v>
      </c>
      <c r="D38" s="39">
        <v>54119940</v>
      </c>
      <c r="E38" s="40">
        <v>51237314</v>
      </c>
      <c r="F38" s="40">
        <v>56200449</v>
      </c>
      <c r="G38" s="39">
        <v>76186852</v>
      </c>
      <c r="H38" s="39">
        <v>66097212</v>
      </c>
      <c r="I38" s="51">
        <v>87556961</v>
      </c>
      <c r="J38" s="41">
        <v>78252979</v>
      </c>
      <c r="K38" s="41">
        <v>85941128</v>
      </c>
      <c r="L38" s="41">
        <v>78786598</v>
      </c>
      <c r="M38" s="41">
        <v>84513568</v>
      </c>
      <c r="N38" s="60">
        <f t="shared" si="0"/>
        <v>7.2689647038700664E-2</v>
      </c>
      <c r="O38" s="62">
        <f t="shared" si="1"/>
        <v>5726970</v>
      </c>
    </row>
    <row r="39" spans="1:15" s="1" customFormat="1" ht="15" thickBot="1" x14ac:dyDescent="0.4">
      <c r="A39" s="7" t="s">
        <v>19</v>
      </c>
      <c r="B39" s="13" t="s">
        <v>44</v>
      </c>
      <c r="C39" s="42">
        <v>422780306</v>
      </c>
      <c r="D39" s="42">
        <v>345454108</v>
      </c>
      <c r="E39" s="43">
        <v>333514129</v>
      </c>
      <c r="F39" s="43">
        <v>355142788</v>
      </c>
      <c r="G39" s="42">
        <v>473586586</v>
      </c>
      <c r="H39" s="42">
        <v>400738265</v>
      </c>
      <c r="I39" s="52">
        <v>464819541</v>
      </c>
      <c r="J39" s="44">
        <v>414224644</v>
      </c>
      <c r="K39" s="44">
        <v>455789117</v>
      </c>
      <c r="L39" s="44">
        <v>414416066</v>
      </c>
      <c r="M39" s="44">
        <v>426625614</v>
      </c>
      <c r="N39" s="61">
        <f t="shared" si="0"/>
        <v>2.9462052757385136E-2</v>
      </c>
      <c r="O39" s="62">
        <f t="shared" si="1"/>
        <v>12209548</v>
      </c>
    </row>
    <row r="40" spans="1:15" x14ac:dyDescent="0.35">
      <c r="C40" s="3"/>
      <c r="D40" s="3"/>
      <c r="E40" s="3"/>
      <c r="F40" s="3"/>
      <c r="G40" s="3"/>
      <c r="H40" s="3"/>
      <c r="I40" s="3"/>
      <c r="J40" s="3"/>
    </row>
    <row r="41" spans="1:15" x14ac:dyDescent="0.35">
      <c r="B41" t="s">
        <v>60</v>
      </c>
      <c r="C41" s="62">
        <f>C32-C28</f>
        <v>1461579718</v>
      </c>
      <c r="D41" s="62">
        <f t="shared" ref="D41:M41" si="2">D32-D28</f>
        <v>1634247450</v>
      </c>
      <c r="E41" s="62">
        <f t="shared" si="2"/>
        <v>1767345477</v>
      </c>
      <c r="F41" s="62">
        <f t="shared" si="2"/>
        <v>1615329418</v>
      </c>
      <c r="G41" s="62">
        <f t="shared" si="2"/>
        <v>1742909128</v>
      </c>
      <c r="H41" s="62">
        <f t="shared" si="2"/>
        <v>1623975436</v>
      </c>
      <c r="I41" s="62">
        <f t="shared" si="2"/>
        <v>1832980553</v>
      </c>
      <c r="J41" s="62">
        <f t="shared" si="2"/>
        <v>1815453309</v>
      </c>
      <c r="K41" s="62">
        <f t="shared" si="2"/>
        <v>1753377157</v>
      </c>
      <c r="L41" s="62">
        <f t="shared" si="2"/>
        <v>1761461697</v>
      </c>
      <c r="M41" s="62">
        <f t="shared" si="2"/>
        <v>1808691579</v>
      </c>
      <c r="N41" s="60">
        <f>(M41-L41)/L41</f>
        <v>2.6812891861593514E-2</v>
      </c>
      <c r="O41" s="62">
        <f>M41-L41</f>
        <v>47229882</v>
      </c>
    </row>
    <row r="42" spans="1:15" x14ac:dyDescent="0.35">
      <c r="B42" t="s">
        <v>61</v>
      </c>
      <c r="C42" s="62">
        <f>C39-C36</f>
        <v>297272204</v>
      </c>
      <c r="D42" s="62">
        <f t="shared" ref="D42:M42" si="3">D39-D36</f>
        <v>214979397</v>
      </c>
      <c r="E42" s="62">
        <f t="shared" si="3"/>
        <v>210530858</v>
      </c>
      <c r="F42" s="62">
        <f t="shared" si="3"/>
        <v>212706053</v>
      </c>
      <c r="G42" s="62">
        <f t="shared" si="3"/>
        <v>288048363</v>
      </c>
      <c r="H42" s="62">
        <f t="shared" si="3"/>
        <v>238856246</v>
      </c>
      <c r="I42" s="62">
        <f t="shared" si="3"/>
        <v>269003824</v>
      </c>
      <c r="J42" s="62">
        <f t="shared" si="3"/>
        <v>247273875</v>
      </c>
      <c r="K42" s="62">
        <f t="shared" si="3"/>
        <v>263677245</v>
      </c>
      <c r="L42" s="62">
        <f t="shared" si="3"/>
        <v>238160894</v>
      </c>
      <c r="M42" s="62">
        <f t="shared" si="3"/>
        <v>233819185</v>
      </c>
      <c r="N42" s="60">
        <f>(M42-L42)/L42</f>
        <v>-1.8230150748426398E-2</v>
      </c>
      <c r="O42" s="62">
        <f>M42-L42</f>
        <v>-4341709</v>
      </c>
    </row>
    <row r="44" spans="1:15" x14ac:dyDescent="0.35">
      <c r="O44" s="60">
        <f>O28/O32</f>
        <v>0.67090241334002043</v>
      </c>
    </row>
  </sheetData>
  <mergeCells count="8">
    <mergeCell ref="A33:A36"/>
    <mergeCell ref="A1:C1"/>
    <mergeCell ref="A3:A6"/>
    <mergeCell ref="A7:A8"/>
    <mergeCell ref="A9:A15"/>
    <mergeCell ref="A16:A21"/>
    <mergeCell ref="A22:A24"/>
    <mergeCell ref="A25:A26"/>
  </mergeCells>
  <conditionalFormatting sqref="N3:N2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O3:O2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zoomScale="91" zoomScaleNormal="91" workbookViewId="0">
      <selection activeCell="N15" sqref="N15"/>
    </sheetView>
  </sheetViews>
  <sheetFormatPr defaultRowHeight="14.5" x14ac:dyDescent="0.35"/>
  <cols>
    <col min="1" max="1" width="42.1796875" customWidth="1"/>
    <col min="2" max="2" width="43.1796875" customWidth="1"/>
    <col min="3" max="3" width="12.1796875" customWidth="1"/>
    <col min="4" max="4" width="12.54296875" customWidth="1"/>
    <col min="5" max="5" width="11.453125" customWidth="1"/>
    <col min="6" max="7" width="11.54296875" customWidth="1"/>
    <col min="8" max="8" width="11.453125" customWidth="1"/>
    <col min="9" max="9" width="10.81640625" customWidth="1"/>
    <col min="10" max="10" width="12" customWidth="1"/>
    <col min="11" max="11" width="12.453125" customWidth="1"/>
    <col min="12" max="13" width="12.81640625" customWidth="1"/>
  </cols>
  <sheetData>
    <row r="1" spans="1:16" ht="16" thickBot="1" x14ac:dyDescent="0.4">
      <c r="A1" s="69" t="s">
        <v>24</v>
      </c>
      <c r="B1" s="69"/>
      <c r="C1" s="69"/>
      <c r="D1" s="46"/>
    </row>
    <row r="2" spans="1:16" ht="15" thickBot="1" x14ac:dyDescent="0.4">
      <c r="A2" s="5" t="s">
        <v>0</v>
      </c>
      <c r="B2" s="8" t="s">
        <v>1</v>
      </c>
      <c r="C2" s="8" t="s">
        <v>55</v>
      </c>
      <c r="D2" s="8" t="s">
        <v>54</v>
      </c>
      <c r="E2" s="8" t="s">
        <v>53</v>
      </c>
      <c r="F2" s="8" t="s">
        <v>52</v>
      </c>
      <c r="G2" s="8" t="s">
        <v>51</v>
      </c>
      <c r="H2" s="8" t="s">
        <v>50</v>
      </c>
      <c r="I2" s="47" t="s">
        <v>56</v>
      </c>
      <c r="J2" s="4" t="s">
        <v>49</v>
      </c>
      <c r="K2" s="4" t="s">
        <v>48</v>
      </c>
      <c r="L2" s="4" t="s">
        <v>47</v>
      </c>
      <c r="M2" s="4" t="s">
        <v>57</v>
      </c>
      <c r="N2" s="2"/>
      <c r="O2" s="2"/>
      <c r="P2" s="2"/>
    </row>
    <row r="3" spans="1:16" x14ac:dyDescent="0.35">
      <c r="A3" s="63" t="s">
        <v>2</v>
      </c>
      <c r="B3" s="9" t="s">
        <v>3</v>
      </c>
      <c r="C3" s="14">
        <v>10</v>
      </c>
      <c r="D3" s="14">
        <v>11</v>
      </c>
      <c r="E3" s="14">
        <v>12</v>
      </c>
      <c r="F3" s="14">
        <v>17</v>
      </c>
      <c r="G3" s="14">
        <v>18</v>
      </c>
      <c r="H3" s="14">
        <v>24</v>
      </c>
      <c r="I3" s="53">
        <v>20</v>
      </c>
      <c r="J3" s="15">
        <v>31</v>
      </c>
      <c r="K3" s="15">
        <v>30</v>
      </c>
      <c r="L3" s="15">
        <v>1</v>
      </c>
      <c r="M3" s="15">
        <v>1</v>
      </c>
    </row>
    <row r="4" spans="1:16" x14ac:dyDescent="0.35">
      <c r="A4" s="64"/>
      <c r="B4" s="10" t="s">
        <v>4</v>
      </c>
      <c r="C4" s="16">
        <v>2</v>
      </c>
      <c r="D4" s="16">
        <v>2</v>
      </c>
      <c r="E4" s="16">
        <v>2</v>
      </c>
      <c r="F4" s="16">
        <v>3</v>
      </c>
      <c r="G4" s="16">
        <v>2</v>
      </c>
      <c r="H4" s="16">
        <v>3</v>
      </c>
      <c r="I4" s="54">
        <v>3</v>
      </c>
      <c r="J4" s="17">
        <v>8</v>
      </c>
      <c r="K4" s="17">
        <v>7</v>
      </c>
      <c r="L4" s="17">
        <v>6</v>
      </c>
      <c r="M4" s="17">
        <v>3</v>
      </c>
    </row>
    <row r="5" spans="1:16" x14ac:dyDescent="0.35">
      <c r="A5" s="64"/>
      <c r="B5" s="10" t="s">
        <v>26</v>
      </c>
      <c r="C5" s="16">
        <v>239</v>
      </c>
      <c r="D5" s="16">
        <v>270</v>
      </c>
      <c r="E5" s="16">
        <v>272</v>
      </c>
      <c r="F5" s="16">
        <v>286</v>
      </c>
      <c r="G5" s="16">
        <v>198</v>
      </c>
      <c r="H5" s="16">
        <v>216</v>
      </c>
      <c r="I5" s="54">
        <v>249</v>
      </c>
      <c r="J5" s="17">
        <v>237</v>
      </c>
      <c r="K5" s="17">
        <v>268</v>
      </c>
      <c r="L5" s="17">
        <v>332</v>
      </c>
      <c r="M5" s="17">
        <v>302</v>
      </c>
    </row>
    <row r="6" spans="1:16" ht="15" thickBot="1" x14ac:dyDescent="0.4">
      <c r="A6" s="65"/>
      <c r="B6" s="11" t="s">
        <v>5</v>
      </c>
      <c r="C6" s="18">
        <v>19</v>
      </c>
      <c r="D6" s="18">
        <v>38</v>
      </c>
      <c r="E6" s="18">
        <v>28</v>
      </c>
      <c r="F6" s="18">
        <v>29</v>
      </c>
      <c r="G6" s="18">
        <v>30</v>
      </c>
      <c r="H6" s="18">
        <v>17</v>
      </c>
      <c r="I6" s="55">
        <v>18</v>
      </c>
      <c r="J6" s="19">
        <v>21</v>
      </c>
      <c r="K6" s="19">
        <v>18</v>
      </c>
      <c r="L6" s="19">
        <v>10</v>
      </c>
      <c r="M6" s="19">
        <v>3</v>
      </c>
    </row>
    <row r="7" spans="1:16" x14ac:dyDescent="0.35">
      <c r="A7" s="63" t="s">
        <v>27</v>
      </c>
      <c r="B7" s="9" t="s">
        <v>6</v>
      </c>
      <c r="C7" s="14">
        <v>1286</v>
      </c>
      <c r="D7" s="14">
        <v>1044</v>
      </c>
      <c r="E7" s="14">
        <v>1272</v>
      </c>
      <c r="F7" s="14">
        <v>575</v>
      </c>
      <c r="G7" s="14">
        <v>685</v>
      </c>
      <c r="H7" s="14">
        <v>907</v>
      </c>
      <c r="I7" s="53">
        <v>880</v>
      </c>
      <c r="J7" s="15">
        <v>705</v>
      </c>
      <c r="K7" s="15">
        <v>740</v>
      </c>
      <c r="L7" s="15">
        <v>836</v>
      </c>
      <c r="M7" s="15">
        <v>550</v>
      </c>
    </row>
    <row r="8" spans="1:16" ht="15" thickBot="1" x14ac:dyDescent="0.4">
      <c r="A8" s="65"/>
      <c r="B8" s="11" t="s">
        <v>28</v>
      </c>
      <c r="C8" s="18">
        <v>239</v>
      </c>
      <c r="D8" s="18">
        <v>153</v>
      </c>
      <c r="E8" s="18">
        <v>209</v>
      </c>
      <c r="F8" s="18">
        <v>283</v>
      </c>
      <c r="G8" s="18">
        <v>289</v>
      </c>
      <c r="H8" s="18">
        <v>161</v>
      </c>
      <c r="I8" s="55">
        <v>346</v>
      </c>
      <c r="J8" s="19">
        <v>357</v>
      </c>
      <c r="K8" s="19">
        <v>243</v>
      </c>
      <c r="L8" s="19">
        <v>288</v>
      </c>
      <c r="M8" s="19">
        <v>185</v>
      </c>
    </row>
    <row r="9" spans="1:16" x14ac:dyDescent="0.35">
      <c r="A9" s="63" t="s">
        <v>29</v>
      </c>
      <c r="B9" s="9" t="s">
        <v>30</v>
      </c>
      <c r="C9" s="14">
        <v>145</v>
      </c>
      <c r="D9" s="14">
        <v>184</v>
      </c>
      <c r="E9" s="14">
        <v>134</v>
      </c>
      <c r="F9" s="14">
        <v>152</v>
      </c>
      <c r="G9" s="14">
        <v>118</v>
      </c>
      <c r="H9" s="14">
        <v>81</v>
      </c>
      <c r="I9" s="53">
        <v>59</v>
      </c>
      <c r="J9" s="15">
        <v>55</v>
      </c>
      <c r="K9" s="15">
        <v>59</v>
      </c>
      <c r="L9" s="15">
        <v>60</v>
      </c>
      <c r="M9" s="15">
        <v>39</v>
      </c>
    </row>
    <row r="10" spans="1:16" ht="14.15" customHeight="1" x14ac:dyDescent="0.35">
      <c r="A10" s="64"/>
      <c r="B10" s="10" t="s">
        <v>31</v>
      </c>
      <c r="C10" s="16">
        <v>66</v>
      </c>
      <c r="D10" s="16">
        <v>71</v>
      </c>
      <c r="E10" s="16">
        <v>78</v>
      </c>
      <c r="F10" s="16">
        <v>71</v>
      </c>
      <c r="G10" s="16">
        <v>79</v>
      </c>
      <c r="H10" s="16">
        <v>58</v>
      </c>
      <c r="I10" s="54">
        <v>67</v>
      </c>
      <c r="J10" s="17">
        <v>70</v>
      </c>
      <c r="K10" s="17">
        <v>55</v>
      </c>
      <c r="L10" s="17">
        <v>58</v>
      </c>
      <c r="M10" s="17">
        <v>48</v>
      </c>
    </row>
    <row r="11" spans="1:16" x14ac:dyDescent="0.35">
      <c r="A11" s="64"/>
      <c r="B11" s="10" t="s">
        <v>7</v>
      </c>
      <c r="C11" s="16">
        <v>341</v>
      </c>
      <c r="D11" s="16">
        <v>403</v>
      </c>
      <c r="E11" s="16">
        <v>382</v>
      </c>
      <c r="F11" s="16">
        <v>406</v>
      </c>
      <c r="G11" s="16">
        <v>436</v>
      </c>
      <c r="H11" s="16">
        <v>449</v>
      </c>
      <c r="I11" s="54">
        <v>409</v>
      </c>
      <c r="J11" s="17">
        <v>342</v>
      </c>
      <c r="K11" s="17">
        <v>412</v>
      </c>
      <c r="L11" s="17">
        <v>404</v>
      </c>
      <c r="M11" s="17">
        <v>409</v>
      </c>
    </row>
    <row r="12" spans="1:16" x14ac:dyDescent="0.35">
      <c r="A12" s="64"/>
      <c r="B12" s="10" t="s">
        <v>8</v>
      </c>
      <c r="C12" s="16">
        <v>77</v>
      </c>
      <c r="D12" s="16">
        <v>77</v>
      </c>
      <c r="E12" s="16">
        <v>73</v>
      </c>
      <c r="F12" s="16">
        <v>67</v>
      </c>
      <c r="G12" s="16">
        <v>71</v>
      </c>
      <c r="H12" s="16">
        <v>76</v>
      </c>
      <c r="I12" s="54">
        <v>78</v>
      </c>
      <c r="J12" s="17">
        <v>67</v>
      </c>
      <c r="K12" s="17">
        <v>65</v>
      </c>
      <c r="L12" s="17">
        <v>97</v>
      </c>
      <c r="M12" s="17">
        <v>81</v>
      </c>
    </row>
    <row r="13" spans="1:16" x14ac:dyDescent="0.35">
      <c r="A13" s="64"/>
      <c r="B13" s="10" t="s">
        <v>9</v>
      </c>
      <c r="C13" s="16">
        <v>481</v>
      </c>
      <c r="D13" s="16">
        <v>427</v>
      </c>
      <c r="E13" s="16">
        <v>557</v>
      </c>
      <c r="F13" s="16">
        <v>592</v>
      </c>
      <c r="G13" s="16">
        <v>518</v>
      </c>
      <c r="H13" s="16">
        <v>556</v>
      </c>
      <c r="I13" s="54">
        <v>476</v>
      </c>
      <c r="J13" s="17">
        <v>421</v>
      </c>
      <c r="K13" s="17">
        <v>443</v>
      </c>
      <c r="L13" s="17">
        <v>517</v>
      </c>
      <c r="M13" s="17">
        <v>454</v>
      </c>
    </row>
    <row r="14" spans="1:16" x14ac:dyDescent="0.35">
      <c r="A14" s="64"/>
      <c r="B14" s="10" t="s">
        <v>10</v>
      </c>
      <c r="C14" s="16">
        <v>332</v>
      </c>
      <c r="D14" s="16">
        <v>366</v>
      </c>
      <c r="E14" s="16">
        <v>351</v>
      </c>
      <c r="F14" s="16">
        <v>304</v>
      </c>
      <c r="G14" s="16">
        <v>308</v>
      </c>
      <c r="H14" s="16">
        <v>359</v>
      </c>
      <c r="I14" s="54">
        <v>345</v>
      </c>
      <c r="J14" s="17">
        <v>375</v>
      </c>
      <c r="K14" s="17">
        <v>411</v>
      </c>
      <c r="L14" s="17">
        <v>445</v>
      </c>
      <c r="M14" s="17">
        <v>403</v>
      </c>
    </row>
    <row r="15" spans="1:16" ht="15" thickBot="1" x14ac:dyDescent="0.4">
      <c r="A15" s="65"/>
      <c r="B15" s="11" t="s">
        <v>11</v>
      </c>
      <c r="C15" s="18">
        <v>1829</v>
      </c>
      <c r="D15" s="18">
        <v>2094</v>
      </c>
      <c r="E15" s="18">
        <v>2109</v>
      </c>
      <c r="F15" s="18">
        <v>1886</v>
      </c>
      <c r="G15" s="18">
        <v>2165</v>
      </c>
      <c r="H15" s="18">
        <v>1959</v>
      </c>
      <c r="I15" s="55">
        <v>2043</v>
      </c>
      <c r="J15" s="19">
        <v>2206</v>
      </c>
      <c r="K15" s="19">
        <v>2002</v>
      </c>
      <c r="L15" s="19">
        <v>1910</v>
      </c>
      <c r="M15" s="19">
        <v>1771</v>
      </c>
    </row>
    <row r="16" spans="1:16" x14ac:dyDescent="0.35">
      <c r="A16" s="63" t="s">
        <v>45</v>
      </c>
      <c r="B16" s="9" t="s">
        <v>12</v>
      </c>
      <c r="C16" s="14">
        <v>214</v>
      </c>
      <c r="D16" s="14">
        <v>320</v>
      </c>
      <c r="E16" s="14">
        <v>402</v>
      </c>
      <c r="F16" s="14">
        <v>277</v>
      </c>
      <c r="G16" s="14">
        <v>269</v>
      </c>
      <c r="H16" s="14">
        <v>197</v>
      </c>
      <c r="I16" s="53">
        <v>205</v>
      </c>
      <c r="J16" s="15">
        <v>203</v>
      </c>
      <c r="K16" s="15">
        <v>182</v>
      </c>
      <c r="L16" s="15">
        <v>204</v>
      </c>
      <c r="M16" s="15">
        <v>169</v>
      </c>
    </row>
    <row r="17" spans="1:13" x14ac:dyDescent="0.35">
      <c r="A17" s="64"/>
      <c r="B17" s="10" t="s">
        <v>13</v>
      </c>
      <c r="C17" s="16">
        <v>301</v>
      </c>
      <c r="D17" s="16">
        <v>322</v>
      </c>
      <c r="E17" s="16">
        <v>345</v>
      </c>
      <c r="F17" s="16">
        <v>384</v>
      </c>
      <c r="G17" s="16">
        <v>298</v>
      </c>
      <c r="H17" s="16">
        <v>330</v>
      </c>
      <c r="I17" s="54">
        <v>347</v>
      </c>
      <c r="J17" s="17">
        <v>337</v>
      </c>
      <c r="K17" s="17">
        <v>373</v>
      </c>
      <c r="L17" s="17">
        <v>237</v>
      </c>
      <c r="M17" s="17">
        <v>283</v>
      </c>
    </row>
    <row r="18" spans="1:13" x14ac:dyDescent="0.35">
      <c r="A18" s="64"/>
      <c r="B18" s="10" t="s">
        <v>46</v>
      </c>
      <c r="C18" s="16">
        <v>1289</v>
      </c>
      <c r="D18" s="16">
        <v>1448</v>
      </c>
      <c r="E18" s="16">
        <v>1573</v>
      </c>
      <c r="F18" s="16">
        <v>1579</v>
      </c>
      <c r="G18" s="16">
        <v>1388</v>
      </c>
      <c r="H18" s="16">
        <v>799</v>
      </c>
      <c r="I18" s="54">
        <v>1421</v>
      </c>
      <c r="J18" s="17">
        <v>1420</v>
      </c>
      <c r="K18" s="17">
        <v>1088</v>
      </c>
      <c r="L18" s="17">
        <v>918</v>
      </c>
      <c r="M18" s="17">
        <v>825</v>
      </c>
    </row>
    <row r="19" spans="1:13" x14ac:dyDescent="0.35">
      <c r="A19" s="64"/>
      <c r="B19" s="10" t="s">
        <v>33</v>
      </c>
      <c r="C19" s="16">
        <v>7</v>
      </c>
      <c r="D19" s="16">
        <v>6</v>
      </c>
      <c r="E19" s="16">
        <v>20</v>
      </c>
      <c r="F19" s="16">
        <v>26</v>
      </c>
      <c r="G19" s="16">
        <v>25</v>
      </c>
      <c r="H19" s="16">
        <v>22</v>
      </c>
      <c r="I19" s="54">
        <v>13</v>
      </c>
      <c r="J19" s="17">
        <v>39</v>
      </c>
      <c r="K19" s="17">
        <v>37</v>
      </c>
      <c r="L19" s="17">
        <v>35</v>
      </c>
      <c r="M19" s="17">
        <v>12</v>
      </c>
    </row>
    <row r="20" spans="1:13" x14ac:dyDescent="0.35">
      <c r="A20" s="64"/>
      <c r="B20" s="10" t="s">
        <v>34</v>
      </c>
      <c r="C20" s="16">
        <v>23</v>
      </c>
      <c r="D20" s="16">
        <v>5</v>
      </c>
      <c r="E20" s="16">
        <v>4</v>
      </c>
      <c r="F20" s="16">
        <v>117</v>
      </c>
      <c r="G20" s="16">
        <v>211</v>
      </c>
      <c r="H20" s="16">
        <v>23</v>
      </c>
      <c r="I20" s="54">
        <v>150</v>
      </c>
      <c r="J20" s="17">
        <v>87</v>
      </c>
      <c r="K20" s="17">
        <v>8</v>
      </c>
      <c r="L20" s="17">
        <v>16</v>
      </c>
      <c r="M20" s="17">
        <v>9</v>
      </c>
    </row>
    <row r="21" spans="1:13" ht="15" thickBot="1" x14ac:dyDescent="0.4">
      <c r="A21" s="65"/>
      <c r="B21" s="11" t="s">
        <v>35</v>
      </c>
      <c r="C21" s="18">
        <v>1226</v>
      </c>
      <c r="D21" s="18">
        <v>1157</v>
      </c>
      <c r="E21" s="18">
        <v>1401</v>
      </c>
      <c r="F21" s="18">
        <v>1211</v>
      </c>
      <c r="G21" s="18">
        <v>1098</v>
      </c>
      <c r="H21" s="18">
        <v>1106</v>
      </c>
      <c r="I21" s="55">
        <v>1228</v>
      </c>
      <c r="J21" s="19">
        <v>1180</v>
      </c>
      <c r="K21" s="19">
        <v>1156</v>
      </c>
      <c r="L21" s="19">
        <v>1210</v>
      </c>
      <c r="M21" s="19">
        <v>957</v>
      </c>
    </row>
    <row r="22" spans="1:13" x14ac:dyDescent="0.35">
      <c r="A22" s="63" t="s">
        <v>32</v>
      </c>
      <c r="B22" s="9" t="s">
        <v>36</v>
      </c>
      <c r="C22" s="14">
        <v>422</v>
      </c>
      <c r="D22" s="14">
        <v>453</v>
      </c>
      <c r="E22" s="14">
        <v>481</v>
      </c>
      <c r="F22" s="14">
        <v>504</v>
      </c>
      <c r="G22" s="14">
        <v>551</v>
      </c>
      <c r="H22" s="14">
        <v>534</v>
      </c>
      <c r="I22" s="53">
        <v>474</v>
      </c>
      <c r="J22" s="15">
        <v>456</v>
      </c>
      <c r="K22" s="15">
        <v>496</v>
      </c>
      <c r="L22" s="15">
        <v>628</v>
      </c>
      <c r="M22" s="15">
        <v>483</v>
      </c>
    </row>
    <row r="23" spans="1:13" x14ac:dyDescent="0.35">
      <c r="A23" s="64"/>
      <c r="B23" s="10" t="s">
        <v>14</v>
      </c>
      <c r="C23" s="16">
        <v>1164</v>
      </c>
      <c r="D23" s="16">
        <v>1453</v>
      </c>
      <c r="E23" s="16">
        <v>1428</v>
      </c>
      <c r="F23" s="16">
        <v>1292</v>
      </c>
      <c r="G23" s="16">
        <v>1202</v>
      </c>
      <c r="H23" s="16">
        <v>1094</v>
      </c>
      <c r="I23" s="54">
        <v>1019</v>
      </c>
      <c r="J23" s="17">
        <v>1008</v>
      </c>
      <c r="K23" s="17">
        <v>598</v>
      </c>
      <c r="L23" s="17">
        <v>617</v>
      </c>
      <c r="M23" s="17">
        <v>579</v>
      </c>
    </row>
    <row r="24" spans="1:13" ht="15" thickBot="1" x14ac:dyDescent="0.4">
      <c r="A24" s="65"/>
      <c r="B24" s="11" t="s">
        <v>37</v>
      </c>
      <c r="C24" s="18">
        <v>1605</v>
      </c>
      <c r="D24" s="18">
        <v>1644</v>
      </c>
      <c r="E24" s="18">
        <v>1768</v>
      </c>
      <c r="F24" s="18">
        <v>1034</v>
      </c>
      <c r="G24" s="18">
        <v>1097</v>
      </c>
      <c r="H24" s="18">
        <v>1104</v>
      </c>
      <c r="I24" s="55">
        <v>1358</v>
      </c>
      <c r="J24" s="19">
        <v>1083</v>
      </c>
      <c r="K24" s="19">
        <v>1194</v>
      </c>
      <c r="L24" s="19">
        <v>1304</v>
      </c>
      <c r="M24" s="19">
        <v>1111</v>
      </c>
    </row>
    <row r="25" spans="1:13" x14ac:dyDescent="0.35">
      <c r="A25" s="67" t="s">
        <v>25</v>
      </c>
      <c r="B25" s="9" t="s">
        <v>38</v>
      </c>
      <c r="C25" s="20">
        <v>39</v>
      </c>
      <c r="D25" s="20">
        <v>36</v>
      </c>
      <c r="E25" s="21">
        <v>38</v>
      </c>
      <c r="F25" s="21">
        <v>38</v>
      </c>
      <c r="G25" s="20">
        <v>35</v>
      </c>
      <c r="H25" s="20">
        <v>33</v>
      </c>
      <c r="I25" s="56">
        <v>28</v>
      </c>
      <c r="J25" s="22">
        <v>34</v>
      </c>
      <c r="K25" s="22">
        <v>33</v>
      </c>
      <c r="L25" s="22">
        <v>31</v>
      </c>
      <c r="M25" s="22">
        <v>24</v>
      </c>
    </row>
    <row r="26" spans="1:13" ht="15" thickBot="1" x14ac:dyDescent="0.4">
      <c r="A26" s="68"/>
      <c r="B26" s="11" t="s">
        <v>25</v>
      </c>
      <c r="C26" s="23">
        <v>47</v>
      </c>
      <c r="D26" s="23">
        <v>49</v>
      </c>
      <c r="E26" s="24">
        <v>59</v>
      </c>
      <c r="F26" s="24">
        <v>69</v>
      </c>
      <c r="G26" s="23">
        <v>72</v>
      </c>
      <c r="H26" s="23">
        <v>60</v>
      </c>
      <c r="I26" s="57">
        <v>71</v>
      </c>
      <c r="J26" s="25">
        <v>53</v>
      </c>
      <c r="K26" s="25">
        <v>64</v>
      </c>
      <c r="L26" s="25">
        <v>67</v>
      </c>
      <c r="M26" s="25">
        <v>51</v>
      </c>
    </row>
    <row r="27" spans="1:13" ht="15" thickBot="1" x14ac:dyDescent="0.4">
      <c r="A27" s="6" t="s">
        <v>39</v>
      </c>
      <c r="B27" s="12" t="s">
        <v>39</v>
      </c>
      <c r="C27" s="26">
        <v>2103</v>
      </c>
      <c r="D27" s="26">
        <v>2276</v>
      </c>
      <c r="E27" s="26">
        <v>2075</v>
      </c>
      <c r="F27" s="26">
        <v>1955</v>
      </c>
      <c r="G27" s="26">
        <v>1925</v>
      </c>
      <c r="H27" s="26">
        <v>1898</v>
      </c>
      <c r="I27" s="58">
        <v>2163</v>
      </c>
      <c r="J27" s="27">
        <v>2144</v>
      </c>
      <c r="K27" s="27">
        <v>2072</v>
      </c>
      <c r="L27" s="27">
        <v>2129</v>
      </c>
      <c r="M27" s="27">
        <v>1993</v>
      </c>
    </row>
    <row r="28" spans="1:13" ht="15" thickBot="1" x14ac:dyDescent="0.4">
      <c r="A28" s="6" t="s">
        <v>40</v>
      </c>
      <c r="B28" s="12" t="s">
        <v>40</v>
      </c>
      <c r="C28" s="26">
        <v>9980</v>
      </c>
      <c r="D28" s="26">
        <v>10045</v>
      </c>
      <c r="E28" s="26">
        <v>9216</v>
      </c>
      <c r="F28" s="26">
        <v>10678</v>
      </c>
      <c r="G28" s="26">
        <v>13321</v>
      </c>
      <c r="H28" s="26">
        <v>10995</v>
      </c>
      <c r="I28" s="58">
        <v>12379</v>
      </c>
      <c r="J28" s="27">
        <v>10772</v>
      </c>
      <c r="K28" s="27">
        <v>12067</v>
      </c>
      <c r="L28" s="27">
        <v>10979</v>
      </c>
      <c r="M28" s="27">
        <v>10682</v>
      </c>
    </row>
    <row r="29" spans="1:13" ht="15" thickBot="1" x14ac:dyDescent="0.4">
      <c r="A29" s="6" t="s">
        <v>15</v>
      </c>
      <c r="B29" s="12" t="s">
        <v>15</v>
      </c>
      <c r="C29" s="26">
        <v>228</v>
      </c>
      <c r="D29" s="26">
        <v>249</v>
      </c>
      <c r="E29" s="26">
        <v>333</v>
      </c>
      <c r="F29" s="26">
        <v>264</v>
      </c>
      <c r="G29" s="26">
        <v>244</v>
      </c>
      <c r="H29" s="26">
        <v>193</v>
      </c>
      <c r="I29" s="58">
        <v>203</v>
      </c>
      <c r="J29" s="27">
        <v>348</v>
      </c>
      <c r="K29" s="27">
        <v>210</v>
      </c>
      <c r="L29" s="27">
        <v>171</v>
      </c>
      <c r="M29" s="27">
        <v>134</v>
      </c>
    </row>
    <row r="30" spans="1:13" ht="15" thickBot="1" x14ac:dyDescent="0.4">
      <c r="A30" s="13" t="s">
        <v>16</v>
      </c>
      <c r="B30" s="12" t="s">
        <v>17</v>
      </c>
      <c r="C30" s="26">
        <v>23710</v>
      </c>
      <c r="D30" s="26">
        <v>24602</v>
      </c>
      <c r="E30" s="26">
        <v>24622</v>
      </c>
      <c r="F30" s="26">
        <v>24101</v>
      </c>
      <c r="G30" s="26">
        <v>26654</v>
      </c>
      <c r="H30" s="26">
        <v>23254</v>
      </c>
      <c r="I30" s="58">
        <v>26054</v>
      </c>
      <c r="J30" s="27">
        <v>24060</v>
      </c>
      <c r="K30" s="27">
        <v>24333</v>
      </c>
      <c r="L30" s="27">
        <v>23512</v>
      </c>
      <c r="M30" s="27">
        <v>21562</v>
      </c>
    </row>
    <row r="31" spans="1:13" ht="15" thickBot="1" x14ac:dyDescent="0.4">
      <c r="A31" s="13" t="s">
        <v>16</v>
      </c>
      <c r="B31" s="12" t="s">
        <v>18</v>
      </c>
      <c r="C31" s="26">
        <v>4727</v>
      </c>
      <c r="D31" s="26">
        <v>4972</v>
      </c>
      <c r="E31" s="26">
        <v>4973</v>
      </c>
      <c r="F31" s="26">
        <v>4985</v>
      </c>
      <c r="G31" s="26">
        <v>5627</v>
      </c>
      <c r="H31" s="26">
        <v>5022</v>
      </c>
      <c r="I31" s="58">
        <v>5501</v>
      </c>
      <c r="J31" s="27">
        <v>5309</v>
      </c>
      <c r="K31" s="27">
        <v>5607</v>
      </c>
      <c r="L31" s="27">
        <v>5661</v>
      </c>
      <c r="M31" s="27">
        <v>5724</v>
      </c>
    </row>
    <row r="32" spans="1:13" s="1" customFormat="1" ht="15" thickBot="1" x14ac:dyDescent="0.4">
      <c r="A32" s="13" t="s">
        <v>19</v>
      </c>
      <c r="B32" s="13" t="s">
        <v>43</v>
      </c>
      <c r="C32" s="28">
        <v>28437</v>
      </c>
      <c r="D32" s="28">
        <v>29573</v>
      </c>
      <c r="E32" s="28">
        <v>29594</v>
      </c>
      <c r="F32" s="28">
        <v>29086</v>
      </c>
      <c r="G32" s="28">
        <v>32281</v>
      </c>
      <c r="H32" s="28">
        <v>28276</v>
      </c>
      <c r="I32" s="59">
        <v>31554</v>
      </c>
      <c r="J32" s="29">
        <v>29369</v>
      </c>
      <c r="K32" s="29">
        <v>29940</v>
      </c>
      <c r="L32" s="29">
        <v>29173</v>
      </c>
      <c r="M32" s="29">
        <v>27286</v>
      </c>
    </row>
    <row r="33" spans="1:13" x14ac:dyDescent="0.35">
      <c r="A33" s="63" t="s">
        <v>20</v>
      </c>
      <c r="B33" s="9" t="s">
        <v>42</v>
      </c>
      <c r="C33" s="14">
        <v>419</v>
      </c>
      <c r="D33" s="14">
        <v>335</v>
      </c>
      <c r="E33" s="14">
        <v>344</v>
      </c>
      <c r="F33" s="14">
        <v>311</v>
      </c>
      <c r="G33" s="14">
        <v>459</v>
      </c>
      <c r="H33" s="14">
        <v>480</v>
      </c>
      <c r="I33" s="53">
        <v>457</v>
      </c>
      <c r="J33" s="15">
        <v>475</v>
      </c>
      <c r="K33" s="15">
        <v>405</v>
      </c>
      <c r="L33" s="15">
        <v>493</v>
      </c>
      <c r="M33" s="15">
        <v>445</v>
      </c>
    </row>
    <row r="34" spans="1:13" x14ac:dyDescent="0.35">
      <c r="A34" s="64"/>
      <c r="B34" s="10" t="s">
        <v>41</v>
      </c>
      <c r="C34" s="16">
        <v>3271</v>
      </c>
      <c r="D34" s="16">
        <v>1283</v>
      </c>
      <c r="E34" s="16">
        <v>1319</v>
      </c>
      <c r="F34" s="16">
        <v>1587</v>
      </c>
      <c r="G34" s="16">
        <v>2629</v>
      </c>
      <c r="H34" s="16">
        <v>1616</v>
      </c>
      <c r="I34" s="54">
        <v>1592</v>
      </c>
      <c r="J34" s="17">
        <v>1157</v>
      </c>
      <c r="K34" s="17">
        <v>1462</v>
      </c>
      <c r="L34" s="17">
        <v>950</v>
      </c>
      <c r="M34" s="17">
        <v>810</v>
      </c>
    </row>
    <row r="35" spans="1:13" x14ac:dyDescent="0.35">
      <c r="A35" s="64"/>
      <c r="B35" s="10" t="s">
        <v>39</v>
      </c>
      <c r="C35" s="16">
        <v>1270</v>
      </c>
      <c r="D35" s="16">
        <v>1390</v>
      </c>
      <c r="E35" s="16">
        <v>1264</v>
      </c>
      <c r="F35" s="16">
        <v>1197</v>
      </c>
      <c r="G35" s="16">
        <v>1181</v>
      </c>
      <c r="H35" s="16">
        <v>1159</v>
      </c>
      <c r="I35" s="54">
        <v>1341</v>
      </c>
      <c r="J35" s="17">
        <v>1351</v>
      </c>
      <c r="K35" s="17">
        <v>1289</v>
      </c>
      <c r="L35" s="17">
        <v>1355</v>
      </c>
      <c r="M35" s="17">
        <v>1255</v>
      </c>
    </row>
    <row r="36" spans="1:13" ht="15" thickBot="1" x14ac:dyDescent="0.4">
      <c r="A36" s="65"/>
      <c r="B36" s="11" t="s">
        <v>40</v>
      </c>
      <c r="C36" s="18">
        <v>1277</v>
      </c>
      <c r="D36" s="18">
        <v>1257</v>
      </c>
      <c r="E36" s="18">
        <v>1139</v>
      </c>
      <c r="F36" s="18">
        <v>1272</v>
      </c>
      <c r="G36" s="18">
        <v>1577</v>
      </c>
      <c r="H36" s="18">
        <v>1331</v>
      </c>
      <c r="I36" s="55">
        <v>1579</v>
      </c>
      <c r="J36" s="19">
        <v>1318</v>
      </c>
      <c r="K36" s="19">
        <v>1452</v>
      </c>
      <c r="L36" s="19">
        <v>1362</v>
      </c>
      <c r="M36" s="19">
        <v>1356</v>
      </c>
    </row>
    <row r="37" spans="1:13" ht="15" thickBot="1" x14ac:dyDescent="0.4">
      <c r="A37" s="13" t="s">
        <v>16</v>
      </c>
      <c r="B37" s="12" t="s">
        <v>21</v>
      </c>
      <c r="C37" s="26">
        <v>6236</v>
      </c>
      <c r="D37" s="26">
        <v>4265</v>
      </c>
      <c r="E37" s="26">
        <v>4066</v>
      </c>
      <c r="F37" s="26">
        <v>4366</v>
      </c>
      <c r="G37" s="26">
        <v>5847</v>
      </c>
      <c r="H37" s="26">
        <v>4586</v>
      </c>
      <c r="I37" s="58">
        <v>4969</v>
      </c>
      <c r="J37" s="27">
        <v>4300</v>
      </c>
      <c r="K37" s="27">
        <v>4607</v>
      </c>
      <c r="L37" s="27">
        <v>4159</v>
      </c>
      <c r="M37" s="27">
        <v>3866</v>
      </c>
    </row>
    <row r="38" spans="1:13" ht="15" thickBot="1" x14ac:dyDescent="0.4">
      <c r="A38" s="13" t="s">
        <v>16</v>
      </c>
      <c r="B38" s="12" t="s">
        <v>22</v>
      </c>
      <c r="C38" s="26">
        <v>788</v>
      </c>
      <c r="D38" s="26">
        <v>506</v>
      </c>
      <c r="E38" s="26">
        <v>468</v>
      </c>
      <c r="F38" s="26">
        <v>491</v>
      </c>
      <c r="G38" s="26">
        <v>729</v>
      </c>
      <c r="H38" s="26">
        <v>645</v>
      </c>
      <c r="I38" s="58">
        <v>935</v>
      </c>
      <c r="J38" s="27">
        <v>800</v>
      </c>
      <c r="K38" s="27">
        <v>860</v>
      </c>
      <c r="L38" s="27">
        <v>779</v>
      </c>
      <c r="M38" s="27">
        <v>740</v>
      </c>
    </row>
    <row r="39" spans="1:13" s="1" customFormat="1" ht="15" thickBot="1" x14ac:dyDescent="0.4">
      <c r="A39" s="13" t="s">
        <v>19</v>
      </c>
      <c r="B39" s="13" t="s">
        <v>44</v>
      </c>
      <c r="C39" s="28">
        <v>7025</v>
      </c>
      <c r="D39" s="28">
        <v>4771</v>
      </c>
      <c r="E39" s="28">
        <v>4534</v>
      </c>
      <c r="F39" s="28">
        <v>4857</v>
      </c>
      <c r="G39" s="28">
        <v>6576</v>
      </c>
      <c r="H39" s="28">
        <v>5231</v>
      </c>
      <c r="I39" s="59">
        <v>5905</v>
      </c>
      <c r="J39" s="29">
        <v>5100</v>
      </c>
      <c r="K39" s="29">
        <v>5468</v>
      </c>
      <c r="L39" s="29">
        <v>4938</v>
      </c>
      <c r="M39" s="29">
        <v>4606</v>
      </c>
    </row>
  </sheetData>
  <mergeCells count="8">
    <mergeCell ref="A33:A36"/>
    <mergeCell ref="A1:C1"/>
    <mergeCell ref="A3:A6"/>
    <mergeCell ref="A7:A8"/>
    <mergeCell ref="A9:A15"/>
    <mergeCell ref="A16:A21"/>
    <mergeCell ref="A22:A24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GDP</vt:lpstr>
      <vt:lpstr>Jobs</vt:lpstr>
    </vt:vector>
  </TitlesOfParts>
  <Company>PCH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Wiebe</dc:creator>
  <cp:lastModifiedBy>Ben Dick</cp:lastModifiedBy>
  <dcterms:created xsi:type="dcterms:W3CDTF">2019-07-17T18:02:45Z</dcterms:created>
  <dcterms:modified xsi:type="dcterms:W3CDTF">2024-02-13T18:34:32Z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d50df53d-49d2-40ce-8c44-49fdc743348a</vt:lpwstr>
  </property>
</Properties>
</file>